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09"/>
  <workbookPr defaultThemeVersion="124226"/>
  <mc:AlternateContent xmlns:mc="http://schemas.openxmlformats.org/markup-compatibility/2006">
    <mc:Choice Requires="x15">
      <x15ac:absPath xmlns:x15ac="http://schemas.microsoft.com/office/spreadsheetml/2010/11/ac" url="/Users/apple/Desktop/"/>
    </mc:Choice>
  </mc:AlternateContent>
  <xr:revisionPtr revIDLastSave="0" documentId="8_{64197FC6-06B7-664F-A4E4-A7F343C2CC72}" xr6:coauthVersionLast="34" xr6:coauthVersionMax="34" xr10:uidLastSave="{00000000-0000-0000-0000-000000000000}"/>
  <bookViews>
    <workbookView xWindow="0" yWindow="0" windowWidth="38400" windowHeight="21600" xr2:uid="{00000000-000D-0000-FFFF-FFFF00000000}"/>
  </bookViews>
  <sheets>
    <sheet name="NIVEL CENTRAL" sheetId="1" r:id="rId1"/>
  </sheets>
  <definedNames>
    <definedName name="_xlnm._FilterDatabase" localSheetId="0" hidden="1">'NIVEL CENTRAL'!$I$6:$AD$6</definedName>
    <definedName name="_FilterDatabase_0" localSheetId="0">'NIVEL CENTRAL'!$A$5:$L$174</definedName>
    <definedName name="_FilterDatabase_0_0" localSheetId="0">'NIVEL CENTRAL'!$A$5:$L$174</definedName>
    <definedName name="_FilterDatabase_0_0_0" localSheetId="0">'NIVEL CENTRAL'!$A$5:$L$174</definedName>
    <definedName name="_xlnm.Print_Area" localSheetId="0">'NIVEL CENTRAL'!$A$4:$L$174</definedName>
    <definedName name="Print_Area_0" localSheetId="0">'NIVEL CENTRAL'!$A$4:$L$174</definedName>
    <definedName name="Print_Area_0_0" localSheetId="0">'NIVEL CENTRAL'!$A$4:$L$174</definedName>
    <definedName name="Print_Area_0_0_0" localSheetId="0">'NIVEL CENTRAL'!$A$4:$L$174</definedName>
    <definedName name="Print_Titles_0" localSheetId="0">'NIVEL CENTRAL'!$2:$5</definedName>
    <definedName name="Print_Titles_0_0" localSheetId="0">'NIVEL CENTRAL'!$2:$5</definedName>
    <definedName name="Print_Titles_0_0_0" localSheetId="0">'NIVEL CENTRAL'!#REF!</definedName>
    <definedName name="_xlnm.Print_Titles" localSheetId="0">'NIVEL CENTRAL'!$2:$5</definedName>
    <definedName name="Z_02E5D866_D53A_4EF6_B50C_D3093017D776_.wvu.FilterData" localSheetId="0">'NIVEL CENTRAL'!$A$5:$L$174</definedName>
    <definedName name="Z_1EAEE9B9_E6FE_4188_9E38_7E6D9DDC7F9D_.wvu.FilterData" localSheetId="0">'NIVEL CENTRAL'!$A$5:$L$174</definedName>
    <definedName name="Z_28FA599E_4F80_47B3_A19A_2948FB11B983_.wvu.FilterData" localSheetId="0">'NIVEL CENTRAL'!$A$5:$L$174</definedName>
    <definedName name="Z_390D922C_AF95_4CC3_BEE3_A70589C89D96_.wvu.FilterData" localSheetId="0">'NIVEL CENTRAL'!$A$5:$L$174</definedName>
    <definedName name="Z_6C3DF6E3_8733_497E_82C7_4D8B474FBE11_.wvu.FilterData" localSheetId="0">'NIVEL CENTRAL'!$A$5:$L$174</definedName>
    <definedName name="Z_6C3DF6E3_8733_497E_82C7_4D8B474FBE11_.wvu.PrintArea" localSheetId="0">'NIVEL CENTRAL'!$A:$L</definedName>
    <definedName name="Z_70B9DA2C_3A67_4532_B865_46B164706639_.wvu.FilterData" localSheetId="0">'NIVEL CENTRAL'!$A$5:$L$174</definedName>
    <definedName name="Z_70B9DA2C_3A67_4532_B865_46B164706639_.wvu.PrintArea" localSheetId="0">'NIVEL CENTRAL'!$A:$L</definedName>
    <definedName name="Z_87B5649D_2E35_4724_A804_B6030808A779_.wvu.FilterData" localSheetId="0">'NIVEL CENTRAL'!$A$5:$L$174</definedName>
    <definedName name="Z_BF874B2C_4DFD_4433_81A9_B6E7EAB81C49_.wvu.FilterData" localSheetId="0">'NIVEL CENTRAL'!$A$5:$L$174</definedName>
  </definedNames>
  <calcPr calcId="162913"/>
</workbook>
</file>

<file path=xl/calcChain.xml><?xml version="1.0" encoding="utf-8"?>
<calcChain xmlns="http://schemas.openxmlformats.org/spreadsheetml/2006/main">
  <c r="J85" i="1" l="1"/>
  <c r="J140" i="1"/>
  <c r="J139" i="1"/>
  <c r="J88" i="1"/>
  <c r="J7" i="1" l="1"/>
  <c r="G249" i="1"/>
  <c r="G250" i="1" s="1"/>
  <c r="G251" i="1" s="1"/>
  <c r="G530" i="1" l="1"/>
  <c r="J131" i="1"/>
  <c r="J132" i="1"/>
  <c r="J133" i="1"/>
  <c r="J134" i="1"/>
  <c r="J135" i="1"/>
  <c r="J136" i="1"/>
  <c r="J137" i="1"/>
  <c r="J130" i="1"/>
  <c r="J14" i="1"/>
  <c r="J150" i="1"/>
  <c r="J151" i="1"/>
  <c r="J152" i="1"/>
  <c r="J145" i="1"/>
  <c r="J146" i="1"/>
  <c r="J147" i="1"/>
  <c r="J148" i="1"/>
  <c r="J149" i="1"/>
  <c r="J141" i="1"/>
  <c r="J142" i="1"/>
  <c r="J143" i="1"/>
  <c r="J144" i="1"/>
  <c r="J22" i="1"/>
  <c r="J8" i="1"/>
  <c r="J9" i="1"/>
  <c r="J10" i="1"/>
  <c r="J11" i="1"/>
  <c r="J12" i="1"/>
  <c r="J13" i="1"/>
  <c r="J15" i="1"/>
  <c r="J16" i="1"/>
  <c r="J17" i="1"/>
  <c r="J18" i="1"/>
  <c r="J19" i="1"/>
  <c r="J20" i="1"/>
  <c r="J21" i="1"/>
  <c r="J23" i="1"/>
  <c r="J24" i="1"/>
  <c r="J25" i="1"/>
  <c r="J26" i="1"/>
  <c r="J27" i="1"/>
  <c r="J28" i="1"/>
  <c r="J29" i="1"/>
  <c r="J30" i="1"/>
  <c r="J31" i="1"/>
  <c r="J32" i="1"/>
  <c r="J33" i="1"/>
  <c r="J34" i="1"/>
  <c r="J35" i="1"/>
  <c r="J37" i="1"/>
  <c r="J38" i="1"/>
  <c r="J40" i="1"/>
  <c r="J41" i="1"/>
  <c r="J42" i="1"/>
  <c r="J43" i="1"/>
  <c r="J44" i="1"/>
  <c r="J45" i="1"/>
  <c r="J46" i="1"/>
  <c r="J47" i="1"/>
  <c r="J48" i="1"/>
  <c r="J49" i="1"/>
  <c r="J50" i="1"/>
  <c r="J51" i="1"/>
  <c r="J52" i="1"/>
  <c r="J68" i="1"/>
  <c r="J69" i="1"/>
  <c r="J70" i="1"/>
  <c r="J71" i="1"/>
  <c r="J72" i="1"/>
  <c r="J73" i="1"/>
  <c r="J74" i="1"/>
  <c r="J75" i="1"/>
  <c r="J76" i="1"/>
  <c r="J77" i="1"/>
  <c r="J78" i="1"/>
  <c r="J79" i="1"/>
  <c r="J80" i="1"/>
  <c r="J81" i="1"/>
  <c r="J82" i="1"/>
  <c r="J83" i="1"/>
  <c r="J84" i="1"/>
  <c r="J86" i="1"/>
  <c r="J87" i="1"/>
  <c r="J95" i="1"/>
  <c r="J96" i="1"/>
  <c r="J98" i="1"/>
  <c r="J99" i="1"/>
  <c r="J100" i="1"/>
  <c r="J103" i="1"/>
  <c r="J104" i="1"/>
  <c r="J105" i="1"/>
  <c r="J106" i="1"/>
  <c r="J107" i="1"/>
  <c r="J108" i="1"/>
  <c r="J109" i="1"/>
  <c r="J110" i="1"/>
  <c r="J111" i="1"/>
  <c r="J112" i="1"/>
  <c r="J113" i="1"/>
  <c r="J115" i="1"/>
  <c r="J116" i="1"/>
  <c r="J117" i="1"/>
  <c r="J118" i="1"/>
  <c r="J119" i="1"/>
  <c r="J120" i="1"/>
  <c r="J121" i="1"/>
  <c r="J122" i="1"/>
  <c r="J123" i="1"/>
  <c r="J125" i="1"/>
  <c r="J126" i="1"/>
  <c r="J127" i="1"/>
  <c r="J128" i="1"/>
  <c r="J154" i="1"/>
  <c r="J155" i="1"/>
  <c r="J156" i="1"/>
  <c r="J157" i="1"/>
  <c r="J158" i="1"/>
  <c r="J159" i="1"/>
  <c r="J160" i="1"/>
  <c r="J161" i="1"/>
  <c r="J162" i="1"/>
  <c r="J163" i="1"/>
  <c r="J164" i="1"/>
  <c r="J165" i="1"/>
  <c r="J166" i="1"/>
  <c r="J168" i="1"/>
  <c r="J169" i="1"/>
  <c r="J171" i="1"/>
  <c r="J172" i="1"/>
  <c r="J173" i="1"/>
  <c r="J174" i="1"/>
  <c r="J175" i="1" l="1"/>
  <c r="I177" i="1" s="1"/>
  <c r="C182" i="1" l="1"/>
  <c r="C183" i="1" l="1"/>
  <c r="C18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M5" authorId="0" shapeId="0" xr:uid="{00000000-0006-0000-0000-000001000000}">
      <text>
        <r>
          <rPr>
            <sz val="11"/>
            <color rgb="FF000000"/>
            <rFont val="Calibri"/>
            <family val="2"/>
            <charset val="1"/>
          </rPr>
          <t>Dejamos sugeridos los posibles responsables</t>
        </r>
      </text>
    </comment>
    <comment ref="R5" authorId="0" shapeId="0" xr:uid="{00000000-0006-0000-0000-000002000000}">
      <text>
        <r>
          <rPr>
            <sz val="11"/>
            <color rgb="FF000000"/>
            <rFont val="Calibri"/>
            <family val="2"/>
            <charset val="1"/>
          </rPr>
          <t>Verificar que la información o enlace funciona correctamente en la web.</t>
        </r>
      </text>
    </comment>
  </commentList>
</comments>
</file>

<file path=xl/sharedStrings.xml><?xml version="1.0" encoding="utf-8"?>
<sst xmlns="http://schemas.openxmlformats.org/spreadsheetml/2006/main" count="1199" uniqueCount="612">
  <si>
    <t>Categoría de información</t>
  </si>
  <si>
    <t>Explicación</t>
  </si>
  <si>
    <t>Normatividad</t>
  </si>
  <si>
    <t>Categoría</t>
  </si>
  <si>
    <t>Subcategoría</t>
  </si>
  <si>
    <t>Descripción</t>
  </si>
  <si>
    <t>Si</t>
  </si>
  <si>
    <t>N/A</t>
  </si>
  <si>
    <t>Observaciones de la Verificación de Cumplimiento y/o Justificación de N/A</t>
  </si>
  <si>
    <t>Oficina y responsable de producir la información</t>
  </si>
  <si>
    <t>Oficina y responsable de publicar</t>
  </si>
  <si>
    <t>Fecha de Publicación</t>
  </si>
  <si>
    <t>Periodo de Actualización</t>
  </si>
  <si>
    <t>Acciones de monitoreo</t>
  </si>
  <si>
    <t>Dec. 103, Art. 4</t>
  </si>
  <si>
    <t>X</t>
  </si>
  <si>
    <t>Mecanismos de contacto con el sujeto obligado: En botón de “Transparencia y Derecho de Acceso a la Información” y en el pie de página principal”</t>
  </si>
  <si>
    <t>1.1</t>
  </si>
  <si>
    <t>Mecanismos para la atención al ciudadano</t>
  </si>
  <si>
    <t>a</t>
  </si>
  <si>
    <t>Espacios físicos destinados para el contacto con la entidad.</t>
  </si>
  <si>
    <t>Puntos de atención al ciudadano.</t>
  </si>
  <si>
    <t>Art. 9, lit a), Ley 1712 de 2014</t>
  </si>
  <si>
    <t>Mecanismos para la atención al ciuidadano</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</si>
  <si>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</si>
  <si>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</si>
  <si>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</si>
  <si>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</si>
  <si>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</si>
  <si>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</si>
  <si>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</si>
  <si>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</si>
  <si>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</si>
  <si>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</si>
  <si>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</si>
  <si>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1.2</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</si>
  <si>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</si>
  <si>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</si>
  <si>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</si>
  <si>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</si>
  <si>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</si>
  <si>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</si>
  <si>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</si>
  <si>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</si>
  <si>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</si>
  <si>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1.3</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</si>
  <si>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</si>
  <si>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</si>
  <si>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</si>
  <si>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</si>
  <si>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</si>
  <si>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</si>
  <si>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1.4</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</si>
  <si>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</si>
  <si>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</si>
  <si>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</si>
  <si>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</si>
  <si>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Información de interés: En botón de “Transparencia y Derecho de Acceso a la Información” y en una misma sección.</t>
  </si>
  <si>
    <t>2.1</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</si>
  <si>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</si>
  <si>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</si>
  <si>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</si>
  <si>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</si>
  <si>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</si>
  <si>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2.2</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</si>
  <si>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</si>
  <si>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</si>
  <si>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</si>
  <si>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2.3</t>
  </si>
  <si>
    <t>Convocatorias</t>
  </si>
  <si>
    <t>Convocatorias dirigidas a ciudadanos, usuarios y grupos de interés, especificando objetivos, requisitos y fechas de participación en dichos espacios.</t>
  </si>
  <si>
    <t>2.4</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</si>
  <si>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</si>
  <si>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</si>
  <si>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</si>
  <si>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2.5</t>
  </si>
  <si>
    <t>Glosario</t>
  </si>
  <si>
    <t>Glosario que contenga el conjunto de términos que usa la entidad o que tienen relación con su actividad.</t>
  </si>
  <si>
    <t>2.6</t>
  </si>
  <si>
    <t>Noticias</t>
  </si>
  <si>
    <t>Sección que contenga las noticias más relevantes para sus usuarios, ciudadanos y grupos de interés y que estén relacionadas con su actividad.</t>
  </si>
  <si>
    <t>2.7</t>
  </si>
  <si>
    <t>Calendario de actividades</t>
  </si>
  <si>
    <t>Calendario de eventos y fechas clave relacionadas con los procesos misionales de la entidad.</t>
  </si>
  <si>
    <t>2.8</t>
  </si>
  <si>
    <t>Información para niños y jóvenes</t>
  </si>
  <si>
    <t>El sujeto obligado diseña y publica información dirigida para los niños y jóvenes sobre la entidad, sus servicios o sus actividades, de manera didáctica.</t>
  </si>
  <si>
    <t>Art. 8, Ley 1712 de 2014</t>
  </si>
  <si>
    <t>2.9</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</si>
  <si>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</si>
  <si>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</si>
  <si>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</si>
  <si>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</si>
  <si>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Estructura orgánica y talento humano: En botón de “Transparencia y Derecho de Acceso a la Información” y en una misma sección.</t>
  </si>
  <si>
    <t>3.1</t>
  </si>
  <si>
    <t>Misión y visión</t>
  </si>
  <si>
    <t>Misión y visión de acuerdo con la norma de creación o reestructuración o según lo definido en el sistema de gestión de calidad de la entidad.</t>
  </si>
  <si>
    <t>3.2</t>
  </si>
  <si>
    <t>Funciones y deberes</t>
  </si>
  <si>
    <t>Funciones y deberes de acuerdo con su norma de creación o reestructuración. Si alguna norma le asigna funciones adicionales, éstas también se deben incluir en este punto.</t>
  </si>
  <si>
    <t>3.3</t>
  </si>
  <si>
    <t>Procesos y procedimientos</t>
  </si>
  <si>
    <t>Procesos y procedimientos para la toma de decisiones en las  diferentes áreas.</t>
  </si>
  <si>
    <t>Art. 9, lit c), Ley 1712 de 2014</t>
  </si>
  <si>
    <t>3.4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</si>
  <si>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</si>
  <si>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</si>
  <si>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</si>
  <si>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</si>
  <si>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</si>
  <si>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3.5</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</si>
  <si>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</si>
  <si>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</si>
  <si>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</si>
  <si>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</si>
  <si>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</si>
  <si>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</si>
  <si>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</si>
  <si>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</si>
  <si>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</si>
  <si>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</si>
  <si>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</si>
  <si>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</si>
  <si>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</si>
  <si>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</si>
  <si>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</si>
  <si>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</si>
  <si>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</si>
  <si>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</si>
  <si>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Talento Humano</t>
  </si>
  <si>
    <t>j</t>
  </si>
  <si>
    <t>Objeto, valor total de los honorarios, fecha de inicio y de terminación, cuando se trate contratos de prestación de servicios.</t>
  </si>
  <si>
    <t>3.6</t>
  </si>
  <si>
    <t>Listado de entidades que integran el sector/rama/organismo, con enlace al sitio Web de cada una de éstas, en el caso de existir.</t>
  </si>
  <si>
    <t>3.7</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</si>
  <si>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</si>
  <si>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</si>
  <si>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</si>
  <si>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3.8</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</si>
  <si>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</si>
  <si>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</si>
  <si>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</si>
  <si>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4.1</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</si>
  <si>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</si>
  <si>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</si>
  <si>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</si>
  <si>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</si>
  <si>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</si>
  <si>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</si>
  <si>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</si>
  <si>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</si>
  <si>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</si>
  <si>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</si>
  <si>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</si>
  <si>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</si>
  <si>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</si>
  <si>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</si>
  <si>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</si>
  <si>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</si>
  <si>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</si>
  <si>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</si>
  <si>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4.2</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</si>
  <si>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</si>
  <si>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</si>
  <si>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</si>
  <si>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</si>
  <si>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</si>
  <si>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</si>
  <si>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</si>
  <si>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De acuerdo con los principios de oportunidad y publicidad.</t>
  </si>
  <si>
    <t>4.3</t>
  </si>
  <si>
    <t>Otros sujetos obligados</t>
  </si>
  <si>
    <t>Todas las normas generales y reglamentarias relacionadas con su operación.</t>
  </si>
  <si>
    <t>Presupuesto</t>
  </si>
  <si>
    <t>5.1</t>
  </si>
  <si>
    <t>Presupuesto general asignado</t>
  </si>
  <si>
    <t>Presupuesto general asignado para cada año fiscal.</t>
  </si>
  <si>
    <t>Art. 9, lit b), Ley 1712 de 2014,
Arts.74 y 77 Ley 1474 de 2011
Par.</t>
  </si>
  <si>
    <t>5.2</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</si>
  <si>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</si>
  <si>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</si>
  <si>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</si>
  <si>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</si>
  <si>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</si>
  <si>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5.3</t>
  </si>
  <si>
    <t>Estados financieros</t>
  </si>
  <si>
    <t>Estados financieros para los sujetos obligados que aplique.</t>
  </si>
  <si>
    <t>Planeación</t>
  </si>
  <si>
    <t>6.1</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</si>
  <si>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</si>
  <si>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</si>
  <si>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</si>
  <si>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</si>
  <si>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</si>
  <si>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</si>
  <si>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</si>
  <si>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</si>
  <si>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</si>
  <si>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</si>
  <si>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6.2</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</si>
  <si>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</si>
  <si>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</si>
  <si>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</si>
  <si>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</si>
  <si>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</si>
  <si>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</si>
  <si>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</si>
  <si>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</si>
  <si>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</si>
  <si>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</si>
  <si>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6.3</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</si>
  <si>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</si>
  <si>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</si>
  <si>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</si>
  <si>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</si>
  <si>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6.4</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</si>
  <si>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</si>
  <si>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</si>
  <si>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</si>
  <si>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6.5</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</si>
  <si>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</si>
  <si>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</si>
  <si>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</si>
  <si>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</si>
  <si>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</si>
  <si>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</si>
  <si>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</si>
  <si>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6.6</t>
  </si>
  <si>
    <t>Informes de empalme</t>
  </si>
  <si>
    <t>Informe de empalme del representante legal, cuando haya un cambio del mismo.</t>
  </si>
  <si>
    <t>Se debe publicar antes de la desvinculación del representante legal de la entidad.</t>
  </si>
  <si>
    <t>Control</t>
  </si>
  <si>
    <t>7.1</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</si>
  <si>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</si>
  <si>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</si>
  <si>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</si>
  <si>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</si>
  <si>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</si>
  <si>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</si>
  <si>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</si>
  <si>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</si>
  <si>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</si>
  <si>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</si>
  <si>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</si>
  <si>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7.2</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</si>
  <si>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</si>
  <si>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</si>
  <si>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</si>
  <si>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</si>
  <si>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7.3</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</si>
  <si>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</si>
  <si>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</si>
  <si>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</si>
  <si>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</si>
  <si>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7.4</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</si>
  <si>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</si>
  <si>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</si>
  <si>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</si>
  <si>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</si>
  <si>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</si>
  <si>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7.5</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</si>
  <si>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</si>
  <si>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</si>
  <si>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</si>
  <si>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</si>
  <si>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7.6</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</si>
  <si>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</si>
  <si>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</si>
  <si>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</si>
  <si>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</si>
  <si>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</si>
  <si>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</si>
  <si>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</si>
  <si>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Contratación</t>
  </si>
  <si>
    <t>8.1</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</si>
  <si>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</si>
  <si>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</si>
  <si>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</si>
  <si>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</si>
  <si>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8.2</t>
  </si>
  <si>
    <t>Publicación de la ejecución de contratos</t>
  </si>
  <si>
    <t>Aprobaciones, autorizaciones, requerimientos o informes del supervisor o del interventor, que prueben la ejecución de los contratos.</t>
  </si>
  <si>
    <t>Art.10, Ley 1712 de 2014
Arts. 8 y 9, Dec. 103 de 2015</t>
  </si>
  <si>
    <t>8.3</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</si>
  <si>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</si>
  <si>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</si>
  <si>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</si>
  <si>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</si>
  <si>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8.4</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</si>
  <si>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</si>
  <si>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</si>
  <si>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</si>
  <si>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</si>
  <si>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</si>
  <si>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</si>
  <si>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</si>
  <si>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9.1</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</si>
  <si>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</si>
  <si>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</si>
  <si>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</si>
  <si>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</si>
  <si>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</si>
  <si>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</si>
  <si>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</si>
  <si>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Instrumentos de gestión de información pública. Información mínima de los artículos 9, 10 y 11 de la Ley 1712 de 2014</t>
  </si>
  <si>
    <t>10.2</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</si>
  <si>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</si>
  <si>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</si>
  <si>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</si>
  <si>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</si>
  <si>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</si>
  <si>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</si>
  <si>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</si>
  <si>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</si>
  <si>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</si>
  <si>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</si>
  <si>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</si>
  <si>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</si>
  <si>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10.3</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</si>
  <si>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</si>
  <si>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</si>
  <si>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</si>
  <si>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</si>
  <si>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</si>
  <si>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</si>
  <si>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</si>
  <si>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</si>
  <si>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</si>
  <si>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</si>
  <si>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</si>
  <si>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</si>
  <si>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10.4</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</si>
  <si>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</si>
  <si>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</si>
  <si>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</si>
  <si>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</si>
  <si>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</si>
  <si>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</si>
  <si>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10.5</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</si>
  <si>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</si>
  <si>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</si>
  <si>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</si>
  <si>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10.6</t>
  </si>
  <si>
    <t>Tablas de Retención Documental</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</si>
  <si>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</si>
  <si>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</si>
  <si>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</si>
  <si>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10.7</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</si>
  <si>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</si>
  <si>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</si>
  <si>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</si>
  <si>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</si>
  <si>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</si>
  <si>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10.8</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</si>
  <si>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</si>
  <si>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</si>
  <si>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</si>
  <si>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</si>
  <si>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</si>
  <si>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</si>
  <si>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10.9</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</si>
  <si>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</si>
  <si>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</si>
  <si>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</si>
  <si>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</si>
  <si>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10.10</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</si>
  <si>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</si>
  <si>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</si>
  <si>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</si>
  <si>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</si>
  <si>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</si>
  <si>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</si>
  <si>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</si>
  <si>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</si>
  <si>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</si>
  <si>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</si>
  <si>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</si>
  <si>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</si>
  <si>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</si>
  <si>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</si>
  <si>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SEGÚN APLIQUE</t>
  </si>
  <si>
    <t>VERIFICACION PERNAMENTE</t>
  </si>
  <si>
    <t>Sensibilización en datos abiertos con MINTIC, para nivel central y localidades, pendiente por confirmación de MINTIC  para el 19 o el 24 de Agosto.</t>
  </si>
  <si>
    <t>SE ESTA ACTUALIZANDO LA INFORMACIÓN POR PARTE DE LA OFICINA DE SERVICIO AL CIUDADANO. PENDIENTE POR PASAR LA ACTUALIZACION</t>
  </si>
  <si>
    <t>Cumplimiento</t>
  </si>
  <si>
    <t>PERIODICAMENTE DE ACUERDO  CON LAS CONSULTAS REALIZADAS POR LOS USUARIOS, CIUDADANOS Y GRUPOS DE INTERES</t>
  </si>
  <si>
    <t xml:space="preserve">PENDIENTE POR LA OFICINA DE COMUNICACIONES SU ACTUALIZACIÓN </t>
  </si>
  <si>
    <t>PERIODICAMENTE</t>
  </si>
  <si>
    <t>ANUAL</t>
  </si>
  <si>
    <t>MENSUAL</t>
  </si>
  <si>
    <t>LA DIRECCIÓN FINANCIERA SUMINISTRA LA INFORMACIÓN</t>
  </si>
  <si>
    <t>TRIMESTRAL</t>
  </si>
  <si>
    <t>LOS PLANES DE GESTIÓN SE  ENCUENTRAN HASTA EL 2015</t>
  </si>
  <si>
    <t>SEGÚN CAMBIOS DE ADMINISTRACIÓN</t>
  </si>
  <si>
    <t>SE SOLICITARA  A LA OFICINA DE CONTRATOS REALIZAR EL VÍNCULO DIRECTO AL PROCESO EN SECOP</t>
  </si>
  <si>
    <t>http://sdqs.bogota.gov.co/sdqs/publico/registrarPeticionario/</t>
  </si>
  <si>
    <t>http://www.gobiernobogota.gov.co/transparencia/atencion-ciudadano/notificaciones-judiciales</t>
  </si>
  <si>
    <t>http://www.gobiernobogota.gov.co/transparencia/atencion-ciudadano/pol%C3%ADticas-seguridad-la-informaci%C3%B3n-y-protecci%C3%B3n-datos-pesonales</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</si>
  <si>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</si>
  <si>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</si>
  <si>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</si>
  <si>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</si>
  <si>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http://www.gobiernobogota.gov.co/transparencia/control/entes-control-vigilancia-sdg</t>
  </si>
  <si>
    <t>http://www.gobiernobogota.gov.co/transparencia/control/defensa-judicial</t>
  </si>
  <si>
    <t>http://www.gobiernobogota.gov.co/transparencia/contratacion/manual_contrataciones</t>
  </si>
  <si>
    <t>http://www.gobiernobogota.gov.co/transparencia/instrumentos-gestion-informacion-publica/relacionados-la-informaci%C3%B3n/108-costos</t>
  </si>
  <si>
    <t>criterios cumplidos</t>
  </si>
  <si>
    <t>criterios por cumplir</t>
  </si>
  <si>
    <t>Plurianual</t>
  </si>
  <si>
    <t>CUANDO SE REQUIERA</t>
  </si>
  <si>
    <t>OBSERVACIONES
(Responsables)</t>
  </si>
  <si>
    <t>DTI Y PLANEACION</t>
  </si>
  <si>
    <t>SUBSECRETARIA DE GESTION LOCAL
SUBSECRETARIA PARA LA GOBIERNABILIDAD Y GARANTIA DE DERECHOS
SUBSECRETARIA DE GESTION LOCAL
DESPACHOS ALCALDIAS LOCALES</t>
  </si>
  <si>
    <t xml:space="preserve">Cada área debe dar cuenta de esta información. </t>
  </si>
  <si>
    <t>DIT_ MONITOREO DE PLATAFORMA</t>
  </si>
  <si>
    <t>SUBSECRETARIA DE GESTION INSTITUCIONAL 
Atención al Ciudadano</t>
  </si>
  <si>
    <t xml:space="preserve">DESPACHO
OFICINA ASESORA DE COMUNICACIONES
</t>
  </si>
  <si>
    <t xml:space="preserve">DESPACHO
OFICINA ASESORA DE COMUNICACIONES
OFICINAS DE PRENSA ACALDIAS LOCALES
</t>
  </si>
  <si>
    <t>PERIODICAMENTE DE ACUERDO  CON LOS ENVENTOS QUE RESULTEN DE LA ACTIVIDAD</t>
  </si>
  <si>
    <t>POR DEFINIR</t>
  </si>
  <si>
    <t>OFICINA ASESORA DE PLANEACION</t>
  </si>
  <si>
    <t>CADA VEZ QUE SE REQUIERA</t>
  </si>
  <si>
    <t>CUANDO EXISTA LA MODIFICACIÓN</t>
  </si>
  <si>
    <t>CUANDO EXISTA MODIFICACIÓN</t>
  </si>
  <si>
    <t>OFICIANA ASESORA DE PLANEACIÓN</t>
  </si>
  <si>
    <t>SUBSECRETARÍA DE GESTION INSTITUCIONAL
OFICINA ASESORA DE PLANEACION</t>
  </si>
  <si>
    <t>OFICINA ASESORA JURIDICA</t>
  </si>
  <si>
    <t>CADA VEZ QUE SE GENERE UNA NORMA</t>
  </si>
  <si>
    <t>OFICINA ASESORA DE PLANEACION y DEPENDENCIAS DE  PROCESOS MISIONALES</t>
  </si>
  <si>
    <t>OFICINA DE CONTROL INTERNO</t>
  </si>
  <si>
    <t>OFICINA ASESORA DE COMUNICACIONES</t>
  </si>
  <si>
    <t>SUBSECRETARIA PARA LA GOBERNABILIDAD Y LA GARANTIA DE LOS DERECHOS
PLANEACION LOCAL</t>
  </si>
  <si>
    <t>OFICINA JURIDICA NIVEL CENTRAL</t>
  </si>
  <si>
    <t>DIRECCION DE CONTRATACIÓN
OFICINA DE CONTRATACION DEL FONDO DE DESARROLLO LOCAL</t>
  </si>
  <si>
    <t>RESPONSABLES DE SUBIR INFORMACIÓN AL SECOP Y GENERAR EL CUADRO EN EXCEL CON VÍNCULO DIRECTO A LOS PROCESOS</t>
  </si>
  <si>
    <t>LA OFICINA JURIDICAL DEL NIVEL CENTRAL DEBE SACAR DEL REPORTE GENERAL, LO ESPECIFICO DE LAS LOCALIDADES</t>
  </si>
  <si>
    <t xml:space="preserve">DIRECCION DE CONTRATACIÓN
RESPONSABLES DE SUBIR INFORMACIÓN AL SECOP </t>
  </si>
  <si>
    <t>SUBSECRETARIA DE GESTION INSTITUCIONAL</t>
  </si>
  <si>
    <t>CADA VEZ QUE SE SUFRA CAMBIOS</t>
  </si>
  <si>
    <t>DIRECCION ADMINISTRATIVA
GESTION DOCUMENTAL</t>
  </si>
  <si>
    <t>OFICINA DE COMUNICACIONES</t>
  </si>
  <si>
    <t>CADA VEZ QUE SE GENEREN CAMBIOS EN LA INFORMACIÓN</t>
  </si>
  <si>
    <t>DIRECCION ADMINISTRATIVA 
GESTION DOCUMENTAL</t>
  </si>
  <si>
    <t>SE ENCUENTRA DESACTURALIZADO A LA FECHA</t>
  </si>
  <si>
    <t>PENDIENTES POR APROBACIÓN</t>
  </si>
  <si>
    <t>DIRECCION ADMINISTRATIVA</t>
  </si>
  <si>
    <t>EN EL MOMENTO DE MODIFICAR LA NORMA</t>
  </si>
  <si>
    <t>CUANDO SE NECESITE ACTUALIZAR EL VINCULO</t>
  </si>
  <si>
    <t>SERVICIO AL CIUDADANO</t>
  </si>
  <si>
    <t>CUANDO SE GENEREN CAMBIOS</t>
  </si>
  <si>
    <t>DIRECCION DE GESTION DEL TALENTO HUMANO</t>
  </si>
  <si>
    <t xml:space="preserve">SUBSECRETARIA DE GESTION INSTITUCIONAL 
</t>
  </si>
  <si>
    <t>SUBSECRETARIA DE GESTION INSTITUCINAL Y OFICINA ASESORA DE PLANEACION</t>
  </si>
  <si>
    <t>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t>
  </si>
  <si>
    <t>OFICINA ASESORA DE PLANEACION GRUPO PLANEACION SECTORIAL (LILIANA CASAS)</t>
  </si>
  <si>
    <t>ATENCION A LA CIUDADANIA</t>
  </si>
  <si>
    <t xml:space="preserve">OFICINA ASESORA DE COMUNICACIONES
</t>
  </si>
  <si>
    <t>DIRECCION FINANCIERA</t>
  </si>
  <si>
    <t>DIRECCION JURIDICA</t>
  </si>
  <si>
    <t xml:space="preserve">DIRECCION JURIDICA
</t>
  </si>
  <si>
    <t>Actualiza el vínculo</t>
  </si>
  <si>
    <t>Actualiza la información tanto del nivel central como del las localidades</t>
  </si>
  <si>
    <t xml:space="preserve">Actualiza la información </t>
  </si>
  <si>
    <t xml:space="preserve">DTI Y PLANEACION
</t>
  </si>
  <si>
    <t>Actualiza información</t>
  </si>
  <si>
    <t>DTI</t>
  </si>
  <si>
    <t>DIT</t>
  </si>
  <si>
    <t>DIRECCION ADMINISTRATIVA
DTI</t>
  </si>
  <si>
    <t>La oficina de comunicaciones debe validar el contenido del sitio actual y decidir las acciones a seguir</t>
  </si>
  <si>
    <t>DIRECCION DE GESTION DEL TALENTO HUMANO
CONTRATOS</t>
  </si>
  <si>
    <t>La DGTH envía la información en excel</t>
  </si>
  <si>
    <t xml:space="preserve">OFICINA ASESORA DE PLANEACIÓN </t>
  </si>
  <si>
    <t>http://www.bogota.gov.co/infancia</t>
  </si>
  <si>
    <t xml:space="preserve">
OFICINA ASESORA DE COMUNICACIONES
</t>
  </si>
  <si>
    <t>OFICINA ASESORA DE COMUNICACIONES
EN ALCALDIAS EL DESPACHO</t>
  </si>
  <si>
    <t>actualiza la información de acuerdo a la expedición de la norma</t>
  </si>
  <si>
    <t>DESPACHO
DIRECCION DE GESTION DEL TALENTO HUMANO</t>
  </si>
  <si>
    <t>DESPACHO
DIRECCIÓN DE GESTION DEL TALENTO HUMANO</t>
  </si>
  <si>
    <t>Actualiza la información</t>
  </si>
  <si>
    <t>QUIEN MANEJA SECP DEBE SUBIR LA INFORMACIÓN Y GENERAR EL ARCHIVO EN EXCEL</t>
  </si>
  <si>
    <t xml:space="preserve">OFICINA ASESORA DE PLANEACION </t>
  </si>
  <si>
    <t xml:space="preserve">
OFICINA DE ATENCION AL CIUDADANO</t>
  </si>
  <si>
    <t>OFICINA DE ATENCION AL CIUDADANO</t>
  </si>
  <si>
    <t>http://gaia.gobiernobogota.gov.co/content/sistema-integrado-de-gesti%C3%B3n-sdg</t>
  </si>
  <si>
    <t>http://www.gobiernobogota.gov.co/transparencia/instrumentos-gestion-informacion-publica/gesti%C3%B3n-documental/105-programa-gesti%C3%B3n</t>
  </si>
  <si>
    <t>http://www.gobiernobogota.gov.co/node/27</t>
  </si>
  <si>
    <t>Directorio de entidades DEL SECTOR</t>
  </si>
  <si>
    <t>http://www.gobiernobogota.gov.co/sgdapp/?q=normas&amp;field_normo_clasificacion_value=All&amp;field_normo_dependencia_value=All&amp;field_normo_descripcion_value=&amp;field_normo_fecha_value=&amp;title=</t>
  </si>
  <si>
    <t>http://www.gobiernobogota.gov.co/rendicion-de-cuentas/</t>
  </si>
  <si>
    <t>http://www.gobiernobogota.gov.co/content/mecanismos-presentar-quejas-y-reclamos</t>
  </si>
  <si>
    <t>http://www.gobiernobogota.gov.co/transparencia/organizacion/ofertas-empleo-0</t>
  </si>
  <si>
    <t>PUBLICACIONES</t>
  </si>
  <si>
    <r>
      <t xml:space="preserve">Observaciones y evidencias del cambio
</t>
    </r>
    <r>
      <rPr>
        <b/>
        <sz val="11"/>
        <color rgb="FFFF0000"/>
        <rFont val="Calibri"/>
        <family val="2"/>
      </rPr>
      <t xml:space="preserve">Se debe tomar evidencia antes y despues del cambio y guardarlas en un sitio virtual </t>
    </r>
  </si>
  <si>
    <t xml:space="preserve">PRIMER TRIMESTRE DE 2018
enero - marzo </t>
  </si>
  <si>
    <t>SEGUNDO TRIMESTRE DE 2018
abril - junio</t>
  </si>
  <si>
    <t>TERCER TRIMESTRE DE 2018
julio - septiembre</t>
  </si>
  <si>
    <t>CUARTO TRIMESTRE DE 2018
octubre - diciembre</t>
  </si>
  <si>
    <t>ACTUALIZACIONES</t>
  </si>
  <si>
    <t>Anexo 1:   Matriz de Cumplimiento y Sostenibilidad de la Ley 1712 de 2014, Decreto 103 de 2015 y Resolución MinTIC 3564 de 2015</t>
  </si>
  <si>
    <t>http://www.gobiernobogota.gov.co/planeaci%C3%B3n-clasificaci%C3%B3n-planes/pol%C3%ADticas-y-lineamientos-institucionales</t>
  </si>
  <si>
    <t>http://www.gobiernobogota.gov.co/planeaci%C3%B3n-clasificaci%C3%B3n-planes/manuales</t>
  </si>
  <si>
    <t>http://www.gobiernobogota.gov.co/planeaci%C3%B3n-clasificaci%C3%B3n-planes/plan-rencici%C3%B3n-cuentas</t>
  </si>
  <si>
    <t>http://www.gobiernobogota.gov.co/planeaci%C3%B3n-clasificaci%C3%B3n-planes/plan-estrat%C3%A9gico</t>
  </si>
  <si>
    <t>no</t>
  </si>
  <si>
    <t>http://www.gobiernobogota.gov.co/planeaci%C3%B3n-clasificaci%C3%B3n-planes/plan-anticorrupci%C3%B3n-y-atenci%C3%B3n-al-ciudadano</t>
  </si>
  <si>
    <t>Sección particular en la pagina de inicio del sitio web
Sección particular en la página de inicio del sitio web del sujeto obligado, denominada literalmente “Transparencia y acceso a información pública”</t>
  </si>
  <si>
    <t>En cumplimiento a la circular 039 de la Alta Consejería Distrital de las TIC se cambia el nombre del menú de TRANSPARENCIA a ENTIDAD y se agrega el botón con el nombre Transparencia y Acceso a la Información Püblica.</t>
  </si>
  <si>
    <t>De acuerdo con Circular No. 001 de 29 de enero de 2017 de la Alta Consejería de las Tic, y comunicado de la Procuraduría, se avala para el correo electrónico institucional el link al Sistema Distrital de Quejas y Soluciones</t>
  </si>
  <si>
    <t>Se realiza la publicación de indice de información clasificada y reservada y el inventario de activos de información, en DATOS ABIERTOS BOGOTA, en este momento esta en proceso de FEDERACIÓN, para realizar el transpaso a DATOS.GOV.CO</t>
  </si>
  <si>
    <t>http://datosabiertos.bogota.gov.co/organization/secretaria-distrital-de-gobierno</t>
  </si>
  <si>
    <t xml:space="preserve">Publicado el Presupuesto de 2018
</t>
  </si>
  <si>
    <t>Listado de apropiaciones de 2018
Traslado Prepuestar -  Rsolución 0025 del 18 de enero de 2018</t>
  </si>
  <si>
    <t>Se actualiza el vinculo al SECOP II</t>
  </si>
  <si>
    <t xml:space="preserve">Tanto para la sección Información Contractual como de Ejecución de contratos, teniendo en cuenta que con la plataforma de SECOPII, los mismos contratistas suben las certificaciones de cumplimiento y la única forma de consulta es desde esta plataforma, para el 2018 se realizan las siguientes acciones.
1. Se coloca el vinculo al SECOPII- https://www.colombiacompra.gov.co/secop/secop-ii 
2. Se publica la guía de búsqueda pública en el SECOP - http://www.gobiernobogota.gov.co/transparencia/contratacion/informacion_contractual 
3. Se publica la Guía de Búsqueda pública de Pliegos y Contratos electrónicos SECOPII – mismo vinculo del numeral 2.
4. Se publica el video SECOPII para ciudadanos: Cómo buscar un proceo en el SECOPII - http://www.gobiernobogota.gov.co/content/video-secop-ii-ciudadanos-buscar-proceso-secop-ii - ACTA DE REUNION 21 DE FEBRERO
</t>
  </si>
  <si>
    <t xml:space="preserve">Se establece EN ACTA DE REUNIÓN DE 21 DE FEBRERO, que con la implementación del SECOP II, para los procesos de contratación de la entidad, como se realizaba la consulta en el 2017, no es posible con esta implementación ya que las búsquedas siempre generan una url estándar mientras se realiza una consulta, por lo que no permite generar una url, específica para los procesos de contratación de la Secretaría Distrital de Gobierno.
Tanto para la sección Información Contractual como de Ejecución de contratos, teniendo en cuenta que con la plataforma de SECOPII, los mismos contratistas suben las certificaciones de cumplimiento y la única forma de consulta es desde esta plataforma, para el 2018 se realizan las siguientes acciones.
1. Se coloca el vinculo al SECOPII- https://www.colombiacompra.gov.co/secop/secop-ii 
2. Se publica la guía de búsqueda pública en el SECOP - http://www.gobiernobogota.gov.co/transparencia/contratacion/informacion_contractual 
3. Se publica la Guía de Búsqueda pública de Pliegos y Contratos electrónicos SECOPII – mismo vinculo del numeral 2.
4. Se publica el video SECOPII para ciudadanos: Cómo buscar un proceo en el SECOPII - http://www.gobiernobogota.gov.co/content/video-secop-ii-ciudadanos-buscar-proceso-secop-ii 
</t>
  </si>
  <si>
    <t>Se actualiza el directorio de contratistas de la Secretaría Distrtial de Gobierno a 2018</t>
  </si>
  <si>
    <t>Se publica en datos abiertos bogota.gov.co</t>
  </si>
  <si>
    <t>Se publica en datos abiertosbogota.gov.co</t>
  </si>
  <si>
    <t>Se actualiza la matriz de autodiagnóstico de Leuy 1712 a Febrero de 2018</t>
  </si>
  <si>
    <t>Se actualizan los informes tanto a nivel central como local hasta el mes de enero de 2018</t>
  </si>
  <si>
    <t>http://www.gobiernobogota.gov.co/sgdapp/?q=normas&amp;field_normo_clasificacion_value=All&amp;field_normo_dependencia_value=3&amp;field_normo_descripcion_value=&amp;field_normo_fecha_value=&amp;title=</t>
  </si>
  <si>
    <t>HAY QUE PONER EL ENLACE DEL  SITIO WEB DEL ENTE DE CONTROL QUE TIENE LOS INFORMES DE LAS LOCALIDADES,</t>
  </si>
  <si>
    <t>http://www.gobiernobogota.gov.co/transparencia/control/informacion-poblacion-vulnerable
SE DEBE UBICAR INFORMACIÓN PROPIA DE LA LOCALIDAD</t>
  </si>
  <si>
    <t>https://www.colombiacompra.gov.co/secop-ii</t>
  </si>
  <si>
    <t>https://community.secop.gov.co/Public/App/AnnualPurchasingPlanEditPublic/View?id=11102</t>
  </si>
  <si>
    <t>Registro de Publicaciones
ALCALDIA LOCAL DE: LOS MÁRTIRES</t>
  </si>
  <si>
    <t>http://www.martires.gov.co/transparencia</t>
  </si>
  <si>
    <t>http://www.martires.gov.co/transparencia/atencion-ciudadano/sede-principal</t>
  </si>
  <si>
    <t>http://www.martires.gov.co/mi-localidad/conociendo-mi-localidad/alcalde-local</t>
  </si>
  <si>
    <t>http://www.martires.gov.co/transparencia/informacion-interes/convocatorias</t>
  </si>
  <si>
    <t>Se despublican las convocarias con estado Terminado y se dejan unicamente las vigentes</t>
  </si>
  <si>
    <t>http://www.martires.gov.co/transparencia/informacion-interes/publicaciones</t>
  </si>
  <si>
    <t>http://www.martires.gov.co/todas-las-noticias</t>
  </si>
  <si>
    <t>http://www.martires.gov.co/calendario/month</t>
  </si>
  <si>
    <t>http://www.martires.gov.co/transparencia/informacion-interes/informacion-adicional</t>
  </si>
  <si>
    <t>http://www.martires.gov.co/transparencia/organizacion/quienes-somos</t>
  </si>
  <si>
    <t>http://www.martires.gov.co/transparencia/organizacion/funciones-y-deberes</t>
  </si>
  <si>
    <t>http://www.martires.gov.co/transparencia/organizacion/organigrama</t>
  </si>
  <si>
    <t>http://www.martires.gov.co/transparencia/organizacion/directorio-informacion-servidores-publicos-empleados-y-contratistas</t>
  </si>
  <si>
    <t>http://www.martires.gov.co/transparencia/organizacion/directorio-entidades</t>
  </si>
  <si>
    <t>http://www.martires.gov.co/transparencia/organizacion/directorio-agremiaciones-asociaciones-y-otros-grupos-interes</t>
  </si>
  <si>
    <t>http://www.martires.gov.co/transparencia/presupuesto/general</t>
  </si>
  <si>
    <t>http://www.martires.gov.co/transparencia/presupuesto/ejecucion-presupuestal</t>
  </si>
  <si>
    <t>http://www.martires.gov.co/transparencia/presupuesto/estados-financieros</t>
  </si>
  <si>
    <t>http://www.martires.gov.co/transparencia/planeacion/plan-gasto-publico</t>
  </si>
  <si>
    <t>http://www.martires.gov.co/transparencia/planeacion/programas-proyectos</t>
  </si>
  <si>
    <t>http://www.martires.gov.co/transparencia/planeacion/metas-objetivos-indicadores</t>
  </si>
  <si>
    <t>http://www.martires.gov.co/transparencia/planeacion/participacion-ciudadana</t>
  </si>
  <si>
    <t>http://www.martires.gov.co/transparencia/planeacion/informes-empalme</t>
  </si>
  <si>
    <t>http://www.martires.gov.co/transparencia/control/planes-mejoramiento</t>
  </si>
  <si>
    <t>http://www.martires.gov.co/transparencia/contratacion/ejecucion_contratos</t>
  </si>
  <si>
    <t>http://www.martires.gov.co/transparencia/contratacion/plan-anual-adquisiciones</t>
  </si>
  <si>
    <t>http://www.martires.gov.co/transparencia/tramites-servicios
https://www.nomasfilas.gov.co/
http://www.suit.gov.co/busqueda?p_p_id=48_INSTANCE_OfZ5urG315tw&amp;_48_INSTANCE_OfZ5urG315tw_iframe_q=secretaria%20de%20gobierno%20bogota&amp;site=tramites&amp;client=FrontEnd_Interno_es&amp;output=xml_no_dtd&amp;proxystylesheet=FrontEnd_Interno_es&amp;sort=date%3AD%3AL%3Ad1&amp;entqrm=0&amp;oe=UTF-8&amp;ie=UTF-8&amp;ud=1&amp;exclude_apps=1&amp;filter=0&amp;getfields=%2A</t>
  </si>
  <si>
    <t>http://www.martires.gov.co/transparencia/instrumentos-gestion-informacion-publica/relacionados-la-informacion/102-registro</t>
  </si>
  <si>
    <t>http://www.martires.gov.co/transparencia/instrumentos-gestion-informacion-publica/relacionados-la-informacion/103-indice</t>
  </si>
  <si>
    <t>http://www.martires.gov.co/transparencia/instrumentos-gestion-informacion-publica/relacionados-la-informacion/104-107-esquema-y</t>
  </si>
  <si>
    <t>http://www.martires.gov.co/transparencia/informacion-interes/glosario</t>
  </si>
  <si>
    <t>http://www.martires.gov.co/transparencia/informacion-interes/faqs</t>
  </si>
  <si>
    <t>Se actualizaron las noticias del primertrimestre</t>
  </si>
  <si>
    <t xml:space="preserve">La oficina de Comunicaciones esta en proceso de diseño de presentación para niños y niñas en casos específicos de la Secretaría Distrital de Gobierno
</t>
  </si>
  <si>
    <t>Se actuliza el calendario de eventos para el mes de marzo</t>
  </si>
  <si>
    <t>Vinculo del sitio web de la localidad en la sección de alcaldía local</t>
  </si>
  <si>
    <t>Se actuliza el calendario de eventos para los meses de abril a julio</t>
  </si>
  <si>
    <t>Se actuliza el calendario de eventos para los meses de Agosto y septiembre</t>
  </si>
  <si>
    <t>En cumplimiento a la circular 039 de la Alta Consejería Distrital de las TIC se cambia el nombre del menú de TRANSPARENCIA a ENTIDAD y se mantiene  el botón con el nombre Transparencia y Acceso a la Información Püblica.</t>
  </si>
  <si>
    <t>En cumplimiento a la circular 039 de la Alta Consejería Distrital de las TIC se cambia el nombre del menú de TRANSPARENCIA a ENTIDAD y se mantiene  el botón con el nombre Transparencia y Acceso a la Información Püblica</t>
  </si>
  <si>
    <t>De acuerdo con Circular No. 001 de 29 de enero de 2017 de la Alta Consejería de las Tic, y comunicado de la Procuraduría, se actualiza la nueva dirección donde funciona actualmente la alcaldía</t>
  </si>
  <si>
    <t>Vinculo del sitio web de la localidad en la sección de alcaldía local se actualiza la Dirtección de la nueva sede</t>
  </si>
  <si>
    <t>Se mantiene vínculo con dirección de correo indicada</t>
  </si>
  <si>
    <t>Se actualiza el vínculo</t>
  </si>
  <si>
    <t>Se mantiene actualizado el vínculo</t>
  </si>
  <si>
    <t>Se mantiene actualizada</t>
  </si>
  <si>
    <t>Se mantiene vínculo y url funciona</t>
  </si>
  <si>
    <t xml:space="preserve">Funciona el vinculo  URL Actualizada </t>
  </si>
  <si>
    <t xml:space="preserve">funciona el vinculo  </t>
  </si>
  <si>
    <t xml:space="preserve">funciona el vinculo </t>
  </si>
  <si>
    <t>se realizaron actualizacion de noticias</t>
  </si>
  <si>
    <t xml:space="preserve">se realizaron actualizacion de noticias </t>
  </si>
  <si>
    <t>La oficina de Comunicaciones esta en proceso de diseño de presentación para niños y niñas en casos específicos de la Secretaría Distrital de Gobierno</t>
  </si>
  <si>
    <t xml:space="preserve">FUNciona el vinculo  URL Actualizada </t>
  </si>
  <si>
    <t xml:space="preserve">Funciona el vinculo  </t>
  </si>
  <si>
    <t xml:space="preserve">Funciona el vinculo </t>
  </si>
  <si>
    <t xml:space="preserve">Se actualiza. Vinculo </t>
  </si>
  <si>
    <t xml:space="preserve">se actuliza vinculo </t>
  </si>
  <si>
    <t xml:space="preserve">funciona vinculo </t>
  </si>
  <si>
    <t xml:space="preserve">se actualiza vinculo </t>
  </si>
  <si>
    <t xml:space="preserve">SE actualiza vinculo </t>
  </si>
  <si>
    <t xml:space="preserve">Funciona vinculo </t>
  </si>
  <si>
    <t>Publicados hasta Diciembre de 2017</t>
  </si>
  <si>
    <t xml:space="preserve">publicado hasta junio 2018 </t>
  </si>
  <si>
    <t xml:space="preserve">publicado hasta septiembre 2018 </t>
  </si>
  <si>
    <t>OFICINA ASESORA DE PLANEACIÓN</t>
  </si>
  <si>
    <t xml:space="preserve">PENDIENTE DOCUMENTO DE PLANEACION PARA PUBLICAR </t>
  </si>
  <si>
    <t xml:space="preserve">Se actualiza vinculo </t>
  </si>
  <si>
    <t xml:space="preserve">NO SE HA REALIZADO </t>
  </si>
  <si>
    <t xml:space="preserve">PENDIENTE DOCUMENTO ACTUALIZACION </t>
  </si>
  <si>
    <t xml:space="preserve">SE REVISA EL VINCULO Y ESTA ACTUALIZADO </t>
  </si>
  <si>
    <t xml:space="preserve">SE REVISA EL VINCULO T ESTA ACTUALIZADO HASTA SEPTIEMBRE 2018 /  7.2 7.3  </t>
  </si>
  <si>
    <t xml:space="preserve">PENDIENTE DOCUMENTO DE INFORMACION DE LOCALIDAD </t>
  </si>
  <si>
    <t xml:space="preserve">ACUALIZADO VINCULO </t>
  </si>
  <si>
    <t xml:space="preserve">ACTULIZADO VINCULO </t>
  </si>
  <si>
    <t xml:space="preserve">ACTUALIZADO VINCULO </t>
  </si>
  <si>
    <t xml:space="preserve">ESTA  ACTUALIZADO </t>
  </si>
  <si>
    <t xml:space="preserve">ESTA CTUALIZADO </t>
  </si>
  <si>
    <t xml:space="preserve">no se realio </t>
  </si>
  <si>
    <t xml:space="preserve">no se realizo </t>
  </si>
  <si>
    <t xml:space="preserve">se comproboraron todos los vinculos y se actualizo el de la localidad </t>
  </si>
  <si>
    <t xml:space="preserve">se comproboraron todos los vinculos </t>
  </si>
  <si>
    <t xml:space="preserve">se comprueba vinculo y da resultado pagina de gobierno. </t>
  </si>
  <si>
    <t xml:space="preserve">se actualizo vinculo </t>
  </si>
  <si>
    <t>http://www.martires.gov.co/instrumentos-tipo-documento/informe-peticiones-quejas-reclamos-y-denuncias</t>
  </si>
  <si>
    <t>http://www.martires.gov.co/transparencia/instrumentos-gestion-informacion-publica/relacionados-la-informacion/107-registro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</si>
</sst>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charset val="1"/>
    </font>
    <font>
      <b/>
      <sz val="11"/>
      <color rgb="FF000000"/>
      <name val="Calibri"/>
      <family val="2"/>
      <charset val="1"/>
    </font>
    <font>
      <u/>
      <sz val="11"/>
      <color theme="10"/>
      <name val="Calibri"/>
      <family val="2"/>
      <charset val="1"/>
    </font>
    <font>
      <sz val="11"/>
      <color rgb="FF000000"/>
      <name val="Calibri"/>
      <family val="2"/>
      <charset val="1"/>
    </font>
    <font>
      <sz val="18"/>
      <color rgb="FF000000"/>
      <name val="Calibri"/>
      <family val="2"/>
      <charset val="1"/>
    </font>
    <font>
      <b/>
      <sz val="16"/>
      <color rgb="FF000000"/>
      <name val="Calibri"/>
      <family val="2"/>
      <charset val="1"/>
    </font>
    <font>
      <b/>
      <sz val="11"/>
      <color rgb="FF000000"/>
      <name val="Calibri"/>
      <family val="2"/>
    </font>
    <font>
      <b/>
      <sz val="11"/>
      <color rgb="FFFF0000"/>
      <name val="Calibri"/>
      <family val="2"/>
    </font>
    <font>
      <b/>
      <sz val="18"/>
      <color theme="0"/>
      <name val="Calibri"/>
      <family val="2"/>
    </font>
    <font>
      <b/>
      <sz val="48"/>
      <color theme="0"/>
      <name val="Calibri"/>
      <family val="2"/>
    </font>
    <font>
      <b/>
      <sz val="11"/>
      <color theme="0"/>
      <name val="Calibri"/>
      <family val="2"/>
    </font>
    <font>
      <b/>
      <sz val="12"/>
      <color theme="0"/>
      <name val="Calibri"/>
      <family val="2"/>
    </font>
    <font>
      <sz val="11"/>
      <name val="Calibri"/>
      <family val="2"/>
      <charset val="1"/>
    </font>
    <font>
      <sz val="11"/>
      <color rgb="FFFF0000"/>
      <name val="Calibri"/>
      <family val="2"/>
      <charset val="1"/>
    </font>
  </fonts>
  <fills count="10">
    <fill>
      <patternFill patternType="none"/>
    </fill>
    <fill>
      <patternFill patternType="gray125"/>
    </fill>
    <fill>
      <patternFill patternType="solid">
        <fgColor theme="3"/>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3" tint="-0.249977111117893"/>
        <bgColor indexed="64"/>
      </patternFill>
    </fill>
  </fills>
  <borders count="23">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3">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cellStyleXfs>
  <cellXfs count="304">
    <xf numFmtId="0" fontId="0" fillId="0" borderId="0" xfId="0"/>
    <xf numFmtId="0" fontId="0" fillId="0" borderId="3" xfId="0" applyFill="1" applyBorder="1" applyAlignment="1">
      <alignment horizontal="center" vertical="center"/>
    </xf>
    <xf numFmtId="0" fontId="0" fillId="0" borderId="0" xfId="0" applyFont="1" applyFill="1" applyBorder="1" applyAlignment="1">
      <alignment horizontal="left"/>
    </xf>
    <xf numFmtId="0" fontId="0" fillId="0" borderId="0" xfId="0" applyFont="1" applyFill="1" applyBorder="1"/>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xf numFmtId="0" fontId="0" fillId="0" borderId="3" xfId="0" applyFill="1" applyBorder="1" applyAlignment="1">
      <alignment horizontal="lef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2" xfId="0" applyFont="1" applyFill="1" applyBorder="1"/>
    <xf numFmtId="0" fontId="0" fillId="0" borderId="11"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8"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6" xfId="0" applyFont="1" applyFill="1" applyBorder="1" applyAlignment="1">
      <alignment horizontal="center"/>
    </xf>
    <xf numFmtId="0" fontId="0" fillId="0" borderId="5" xfId="0" applyFont="1" applyFill="1" applyBorder="1" applyAlignment="1">
      <alignment horizontal="center"/>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4" fillId="0" borderId="2" xfId="0" applyFont="1" applyFill="1" applyBorder="1" applyAlignment="1">
      <alignment horizontal="left"/>
    </xf>
    <xf numFmtId="0" fontId="0" fillId="0" borderId="6" xfId="0"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8" xfId="0"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0" xfId="0" applyFont="1" applyFill="1"/>
    <xf numFmtId="0" fontId="0" fillId="0" borderId="6" xfId="0" applyFont="1" applyFill="1" applyBorder="1"/>
    <xf numFmtId="0" fontId="1" fillId="3" borderId="3" xfId="0" applyFont="1" applyFill="1" applyBorder="1" applyAlignment="1">
      <alignment horizontal="center" vertical="center" wrapText="1"/>
    </xf>
    <xf numFmtId="0" fontId="1" fillId="3" borderId="3" xfId="0" applyFont="1" applyFill="1" applyBorder="1" applyAlignment="1">
      <alignment vertical="center" wrapText="1"/>
    </xf>
    <xf numFmtId="0" fontId="6"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0" fillId="0" borderId="6" xfId="0" applyFont="1" applyFill="1" applyBorder="1" applyAlignment="1">
      <alignment vertical="center" wrapText="1"/>
    </xf>
    <xf numFmtId="0" fontId="2" fillId="0" borderId="3" xfId="1" applyFill="1" applyBorder="1" applyAlignment="1" applyProtection="1">
      <alignment horizontal="center" vertical="center" wrapText="1"/>
    </xf>
    <xf numFmtId="0" fontId="0" fillId="0" borderId="3" xfId="0" applyBorder="1" applyAlignment="1">
      <alignment horizontal="center" vertical="center"/>
    </xf>
    <xf numFmtId="0" fontId="0" fillId="0" borderId="0" xfId="0" applyFill="1" applyAlignment="1">
      <alignment vertical="center"/>
    </xf>
    <xf numFmtId="0" fontId="0" fillId="4" borderId="3" xfId="0" applyFill="1" applyBorder="1" applyAlignment="1">
      <alignment horizontal="center" vertical="center"/>
    </xf>
    <xf numFmtId="0" fontId="0" fillId="4" borderId="3" xfId="0" applyFont="1" applyFill="1" applyBorder="1" applyAlignment="1">
      <alignment horizontal="left" vertical="center" wrapText="1" indent="7"/>
    </xf>
    <xf numFmtId="0" fontId="1" fillId="4" borderId="5" xfId="0" applyFont="1" applyFill="1" applyBorder="1" applyAlignment="1">
      <alignment horizontal="center" vertical="center" wrapText="1"/>
    </xf>
    <xf numFmtId="0" fontId="0" fillId="0" borderId="5" xfId="0" applyFont="1" applyFill="1" applyBorder="1"/>
    <xf numFmtId="0" fontId="0" fillId="4" borderId="3" xfId="0" applyFont="1" applyFill="1" applyBorder="1"/>
    <xf numFmtId="0" fontId="0" fillId="0" borderId="8" xfId="0" applyFont="1" applyFill="1" applyBorder="1"/>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0" fillId="0" borderId="6" xfId="0" applyFont="1" applyFill="1" applyBorder="1" applyAlignment="1">
      <alignment horizontal="center"/>
    </xf>
    <xf numFmtId="0" fontId="0" fillId="0" borderId="5" xfId="0" applyFont="1" applyFill="1" applyBorder="1" applyAlignment="1">
      <alignment horizontal="center"/>
    </xf>
    <xf numFmtId="0" fontId="1" fillId="3" borderId="1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vertical="center" wrapText="1"/>
    </xf>
    <xf numFmtId="0" fontId="1" fillId="3" borderId="5" xfId="0" applyFont="1" applyFill="1" applyBorder="1" applyAlignment="1">
      <alignment vertical="center" wrapText="1"/>
    </xf>
    <xf numFmtId="0" fontId="1" fillId="3" borderId="19" xfId="0" applyFont="1" applyFill="1" applyBorder="1" applyAlignment="1">
      <alignment horizontal="center" vertical="center" wrapText="1"/>
    </xf>
    <xf numFmtId="0" fontId="6" fillId="3" borderId="5" xfId="0" applyFont="1" applyFill="1" applyBorder="1" applyAlignment="1">
      <alignment horizontal="center" vertical="center" wrapText="1"/>
    </xf>
    <xf numFmtId="9" fontId="0" fillId="0" borderId="12" xfId="2" applyFont="1" applyFill="1" applyBorder="1" applyAlignment="1">
      <alignment horizontal="center" vertical="center"/>
    </xf>
    <xf numFmtId="9" fontId="0" fillId="0" borderId="15" xfId="2" applyFont="1" applyFill="1" applyBorder="1" applyAlignment="1">
      <alignment horizontal="center" vertical="center"/>
    </xf>
    <xf numFmtId="0" fontId="0" fillId="0" borderId="10" xfId="0" applyFill="1" applyBorder="1"/>
    <xf numFmtId="0" fontId="0" fillId="0" borderId="13" xfId="0" applyFill="1" applyBorder="1"/>
    <xf numFmtId="0" fontId="1" fillId="0" borderId="5"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3" xfId="0" applyFill="1" applyBorder="1" applyAlignment="1">
      <alignment horizontal="center" vertical="center" wrapText="1"/>
    </xf>
    <xf numFmtId="0" fontId="12" fillId="0" borderId="3" xfId="1" applyFont="1" applyFill="1" applyBorder="1" applyAlignment="1" applyProtection="1">
      <alignment horizontal="center" vertical="center" wrapText="1"/>
    </xf>
    <xf numFmtId="0" fontId="0" fillId="0" borderId="3" xfId="0" applyFont="1" applyFill="1" applyBorder="1" applyAlignment="1">
      <alignment horizontal="center"/>
    </xf>
    <xf numFmtId="0" fontId="0" fillId="0" borderId="6" xfId="0" applyFill="1" applyBorder="1" applyAlignment="1">
      <alignment horizontal="left" vertical="center" wrapText="1"/>
    </xf>
    <xf numFmtId="0" fontId="0" fillId="5" borderId="3" xfId="0" applyFill="1" applyBorder="1" applyAlignment="1">
      <alignment horizontal="center" vertical="center" wrapText="1"/>
    </xf>
    <xf numFmtId="0" fontId="1" fillId="5" borderId="5" xfId="0" applyFont="1" applyFill="1" applyBorder="1" applyAlignment="1">
      <alignment horizontal="center" vertical="center" wrapText="1"/>
    </xf>
    <xf numFmtId="0" fontId="0" fillId="5" borderId="3" xfId="0" applyFont="1" applyFill="1" applyBorder="1" applyAlignment="1">
      <alignment vertical="center" wrapText="1"/>
    </xf>
    <xf numFmtId="0" fontId="0" fillId="0" borderId="3" xfId="0" applyBorder="1" applyAlignment="1"/>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0" fillId="3" borderId="3" xfId="0" applyFill="1" applyBorder="1" applyAlignment="1"/>
    <xf numFmtId="0" fontId="0" fillId="3" borderId="6" xfId="0" applyFill="1" applyBorder="1" applyAlignment="1">
      <alignment horizontal="center" vertical="center" wrapText="1"/>
    </xf>
    <xf numFmtId="0" fontId="0" fillId="3" borderId="6" xfId="0" applyFill="1" applyBorder="1" applyAlignment="1">
      <alignment vertical="center" wrapText="1"/>
    </xf>
    <xf numFmtId="0" fontId="0" fillId="3" borderId="8" xfId="0" applyFill="1" applyBorder="1" applyAlignment="1">
      <alignment horizontal="center" vertical="center" wrapText="1"/>
    </xf>
    <xf numFmtId="0" fontId="0" fillId="3" borderId="8" xfId="0" applyFill="1" applyBorder="1" applyAlignment="1">
      <alignment vertical="center" wrapText="1"/>
    </xf>
    <xf numFmtId="0" fontId="2" fillId="3" borderId="3" xfId="1" applyFill="1" applyBorder="1" applyAlignment="1" applyProtection="1">
      <alignment horizontal="center" vertical="center" wrapText="1"/>
    </xf>
    <xf numFmtId="0" fontId="0" fillId="3" borderId="3" xfId="0" applyFill="1" applyBorder="1" applyAlignment="1">
      <alignment horizontal="center" vertical="center"/>
    </xf>
    <xf numFmtId="0" fontId="0" fillId="3" borderId="3" xfId="0" applyFill="1" applyBorder="1" applyAlignment="1">
      <alignment horizontal="center" vertical="center" wrapText="1"/>
    </xf>
    <xf numFmtId="0" fontId="0" fillId="3" borderId="3" xfId="0" applyFont="1" applyFill="1" applyBorder="1" applyAlignment="1">
      <alignment horizontal="center" vertical="center" wrapText="1"/>
    </xf>
    <xf numFmtId="0" fontId="0" fillId="0" borderId="3" xfId="0" applyFill="1" applyBorder="1" applyAlignment="1">
      <alignment horizontal="center" vertical="center" wrapText="1"/>
    </xf>
    <xf numFmtId="49" fontId="0" fillId="0" borderId="3" xfId="0" applyNumberFormat="1" applyFill="1" applyBorder="1" applyAlignment="1">
      <alignment horizontal="center" vertical="center" wrapText="1"/>
    </xf>
    <xf numFmtId="0" fontId="0" fillId="3" borderId="8" xfId="0" applyFill="1" applyBorder="1" applyAlignment="1"/>
    <xf numFmtId="0" fontId="0" fillId="3" borderId="5" xfId="0" applyFill="1" applyBorder="1" applyAlignment="1"/>
    <xf numFmtId="0" fontId="0" fillId="3" borderId="3" xfId="0" applyFill="1" applyBorder="1" applyAlignment="1">
      <alignment horizontal="center"/>
    </xf>
    <xf numFmtId="0" fontId="0" fillId="6" borderId="5" xfId="0" applyFill="1" applyBorder="1" applyAlignment="1">
      <alignment horizontal="center" vertical="center" wrapText="1"/>
    </xf>
    <xf numFmtId="49" fontId="0" fillId="8" borderId="3" xfId="0" applyNumberFormat="1" applyFont="1" applyFill="1" applyBorder="1" applyAlignment="1">
      <alignment horizontal="center" vertical="center" wrapText="1"/>
    </xf>
    <xf numFmtId="0" fontId="0" fillId="8" borderId="3" xfId="0" applyFont="1" applyFill="1" applyBorder="1" applyAlignment="1">
      <alignment vertical="center" wrapText="1"/>
    </xf>
    <xf numFmtId="0" fontId="0" fillId="8" borderId="3" xfId="0" applyFont="1" applyFill="1" applyBorder="1" applyAlignment="1">
      <alignment horizontal="center" vertical="center" wrapText="1"/>
    </xf>
    <xf numFmtId="0" fontId="0" fillId="8" borderId="3" xfId="0" applyFont="1" applyFill="1" applyBorder="1" applyAlignment="1">
      <alignment horizontal="left" vertical="center" wrapText="1" indent="7"/>
    </xf>
    <xf numFmtId="0" fontId="0" fillId="0" borderId="0" xfId="0" applyFont="1" applyFill="1" applyAlignment="1">
      <alignment horizontal="left" vertical="center" wrapText="1"/>
    </xf>
    <xf numFmtId="0" fontId="6" fillId="3" borderId="3" xfId="0" applyFont="1" applyFill="1" applyBorder="1" applyAlignment="1">
      <alignment horizontal="left" vertical="center" wrapText="1"/>
    </xf>
    <xf numFmtId="0" fontId="6" fillId="3" borderId="5" xfId="0" applyFont="1" applyFill="1" applyBorder="1" applyAlignment="1">
      <alignment horizontal="left" vertical="center" wrapText="1"/>
    </xf>
    <xf numFmtId="0" fontId="0" fillId="3" borderId="6" xfId="0" applyFill="1" applyBorder="1" applyAlignment="1">
      <alignment horizontal="left" vertical="center" wrapText="1"/>
    </xf>
    <xf numFmtId="0" fontId="0" fillId="3" borderId="5" xfId="0" applyFill="1" applyBorder="1" applyAlignment="1">
      <alignment horizontal="left" vertical="center" wrapText="1"/>
    </xf>
    <xf numFmtId="0" fontId="0" fillId="3" borderId="8" xfId="0" applyFill="1" applyBorder="1" applyAlignment="1">
      <alignment horizontal="left" vertical="center" wrapText="1"/>
    </xf>
    <xf numFmtId="0" fontId="2" fillId="3" borderId="3" xfId="1" applyFill="1" applyBorder="1" applyAlignment="1" applyProtection="1">
      <alignment horizontal="left" vertical="center" wrapText="1"/>
    </xf>
    <xf numFmtId="0" fontId="0" fillId="3" borderId="3" xfId="0" applyFill="1" applyBorder="1" applyAlignment="1">
      <alignment horizontal="left" vertical="center"/>
    </xf>
    <xf numFmtId="0" fontId="0" fillId="3" borderId="3" xfId="0" applyFill="1" applyBorder="1" applyAlignment="1">
      <alignment horizontal="left" vertical="center" wrapText="1"/>
    </xf>
    <xf numFmtId="0" fontId="0" fillId="3" borderId="3" xfId="0" applyFill="1" applyBorder="1" applyAlignment="1">
      <alignment horizontal="left"/>
    </xf>
    <xf numFmtId="0" fontId="0" fillId="3" borderId="3"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 fillId="0" borderId="3" xfId="1" applyFill="1" applyBorder="1" applyAlignment="1" applyProtection="1">
      <alignment horizontal="left" vertical="center" wrapText="1"/>
    </xf>
    <xf numFmtId="0" fontId="2" fillId="0" borderId="8" xfId="1" applyFill="1" applyBorder="1" applyAlignment="1" applyProtection="1">
      <alignment horizontal="left" vertical="center" wrapText="1"/>
    </xf>
    <xf numFmtId="0" fontId="2" fillId="0" borderId="3" xfId="1" applyBorder="1" applyAlignment="1" applyProtection="1">
      <alignment horizontal="left" vertical="center" wrapText="1"/>
    </xf>
    <xf numFmtId="0" fontId="2" fillId="0" borderId="8" xfId="1" applyBorder="1" applyAlignment="1" applyProtection="1">
      <alignment horizontal="left" wrapText="1"/>
    </xf>
    <xf numFmtId="9" fontId="0" fillId="0" borderId="0" xfId="2" applyFont="1" applyFill="1" applyAlignment="1">
      <alignment horizontal="left" vertical="center" wrapText="1"/>
    </xf>
    <xf numFmtId="0" fontId="0" fillId="0" borderId="3" xfId="0" applyFill="1" applyBorder="1" applyAlignment="1">
      <alignment horizontal="center" vertical="center" wrapText="1"/>
    </xf>
    <xf numFmtId="0" fontId="2" fillId="7" borderId="3" xfId="1" applyFill="1" applyBorder="1" applyAlignment="1" applyProtection="1">
      <alignment horizontal="left" vertical="center" wrapText="1"/>
    </xf>
    <xf numFmtId="0" fontId="2" fillId="7" borderId="8" xfId="1" applyFill="1" applyBorder="1" applyAlignment="1" applyProtection="1">
      <alignment horizontal="left" vertical="center" wrapText="1"/>
    </xf>
    <xf numFmtId="0" fontId="0" fillId="3" borderId="8" xfId="0" applyFill="1" applyBorder="1" applyAlignment="1">
      <alignment vertical="center"/>
    </xf>
    <xf numFmtId="0" fontId="2" fillId="7" borderId="3" xfId="1" applyFill="1" applyBorder="1" applyAlignment="1" applyProtection="1">
      <alignment vertical="center" wrapText="1"/>
    </xf>
    <xf numFmtId="0" fontId="2" fillId="7" borderId="6" xfId="1" applyFill="1" applyBorder="1" applyAlignment="1" applyProtection="1">
      <alignment horizontal="left" vertical="center" wrapText="1"/>
    </xf>
    <xf numFmtId="0" fontId="0" fillId="3" borderId="3" xfId="0" applyFill="1" applyBorder="1" applyAlignment="1">
      <alignment horizontal="center" vertical="center" wrapText="1"/>
    </xf>
    <xf numFmtId="0" fontId="0" fillId="3" borderId="3" xfId="0" applyFill="1" applyBorder="1" applyAlignment="1">
      <alignment horizontal="left" vertical="center" wrapText="1"/>
    </xf>
    <xf numFmtId="0" fontId="2" fillId="7" borderId="5" xfId="1" applyFill="1" applyBorder="1" applyAlignment="1" applyProtection="1">
      <alignment horizontal="left" vertical="center" wrapText="1"/>
    </xf>
    <xf numFmtId="0" fontId="8" fillId="9" borderId="0" xfId="0" applyFont="1" applyFill="1" applyBorder="1" applyAlignment="1">
      <alignment horizontal="center" vertical="center"/>
    </xf>
    <xf numFmtId="0" fontId="0" fillId="0" borderId="3" xfId="0" applyFill="1" applyBorder="1" applyAlignment="1">
      <alignment horizontal="center" vertical="center" wrapText="1"/>
    </xf>
    <xf numFmtId="0" fontId="0" fillId="3" borderId="3" xfId="0" applyFill="1" applyBorder="1" applyAlignment="1">
      <alignment horizontal="center" vertical="center" wrapText="1"/>
    </xf>
    <xf numFmtId="0" fontId="0" fillId="3" borderId="3" xfId="0" applyFill="1" applyBorder="1" applyAlignment="1">
      <alignment horizontal="left" vertical="center" wrapText="1"/>
    </xf>
    <xf numFmtId="0" fontId="0" fillId="3" borderId="5" xfId="0" applyFill="1" applyBorder="1" applyAlignment="1">
      <alignment horizontal="left" vertical="center" wrapText="1"/>
    </xf>
    <xf numFmtId="0" fontId="2" fillId="0" borderId="6" xfId="1" applyFill="1" applyBorder="1" applyAlignment="1" applyProtection="1">
      <alignment horizontal="left"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3" borderId="6" xfId="0" applyFill="1" applyBorder="1" applyAlignment="1">
      <alignment horizontal="center" vertical="center" wrapText="1"/>
    </xf>
    <xf numFmtId="0" fontId="0" fillId="0" borderId="3" xfId="0" applyFill="1" applyBorder="1" applyAlignment="1">
      <alignment horizontal="center" vertical="center" wrapText="1"/>
    </xf>
    <xf numFmtId="0" fontId="0" fillId="3" borderId="3" xfId="0" applyFill="1" applyBorder="1" applyAlignment="1">
      <alignment horizontal="center" vertical="center" wrapText="1"/>
    </xf>
    <xf numFmtId="0" fontId="2" fillId="7" borderId="6" xfId="1" applyFill="1" applyBorder="1" applyAlignment="1" applyProtection="1">
      <alignment horizontal="left" vertical="center" wrapText="1"/>
    </xf>
    <xf numFmtId="0" fontId="2" fillId="7" borderId="8" xfId="1" applyFill="1" applyBorder="1" applyAlignment="1" applyProtection="1">
      <alignment horizontal="left" vertical="center" wrapText="1"/>
    </xf>
    <xf numFmtId="0" fontId="0" fillId="0" borderId="3"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7" borderId="8" xfId="0" applyFill="1" applyBorder="1" applyAlignment="1">
      <alignment horizontal="left" vertical="center" wrapText="1"/>
    </xf>
    <xf numFmtId="0" fontId="0" fillId="7" borderId="5" xfId="0" applyFill="1" applyBorder="1" applyAlignment="1">
      <alignment horizontal="left" vertical="center" wrapText="1"/>
    </xf>
    <xf numFmtId="0" fontId="2" fillId="0" borderId="6" xfId="1" applyFill="1" applyBorder="1" applyAlignment="1" applyProtection="1">
      <alignment horizontal="center" vertical="center" wrapText="1"/>
    </xf>
    <xf numFmtId="0" fontId="2" fillId="0" borderId="8" xfId="1" applyFill="1" applyBorder="1" applyAlignment="1" applyProtection="1">
      <alignment horizontal="center" vertical="center" wrapText="1"/>
    </xf>
    <xf numFmtId="0" fontId="2" fillId="0" borderId="5" xfId="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3" xfId="0" applyBorder="1"/>
    <xf numFmtId="0" fontId="0" fillId="0" borderId="8" xfId="0" applyBorder="1"/>
    <xf numFmtId="0" fontId="0" fillId="0" borderId="5" xfId="0" applyBorder="1"/>
    <xf numFmtId="0" fontId="0" fillId="0" borderId="8" xfId="0" applyFill="1" applyBorder="1"/>
    <xf numFmtId="0" fontId="0" fillId="0" borderId="5" xfId="0" applyFill="1" applyBorder="1"/>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8" borderId="6" xfId="0" applyFill="1" applyBorder="1" applyAlignment="1">
      <alignment horizontal="center" vertical="center" wrapText="1"/>
    </xf>
    <xf numFmtId="0" fontId="0" fillId="8" borderId="8" xfId="0" applyFill="1" applyBorder="1"/>
    <xf numFmtId="0" fontId="0" fillId="8" borderId="5" xfId="0" applyFill="1" applyBorder="1"/>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5" xfId="0" applyFill="1" applyBorder="1" applyAlignment="1">
      <alignment horizontal="center" vertical="center" wrapText="1"/>
    </xf>
    <xf numFmtId="0" fontId="0" fillId="3" borderId="8" xfId="0" applyFill="1" applyBorder="1" applyAlignment="1">
      <alignment horizontal="center"/>
    </xf>
    <xf numFmtId="0" fontId="0" fillId="3" borderId="5" xfId="0" applyFill="1" applyBorder="1" applyAlignment="1">
      <alignment horizontal="center"/>
    </xf>
    <xf numFmtId="0" fontId="0" fillId="3" borderId="3" xfId="0" applyFill="1" applyBorder="1" applyAlignment="1">
      <alignment horizontal="center" vertical="center" wrapText="1"/>
    </xf>
    <xf numFmtId="0" fontId="0" fillId="3" borderId="3" xfId="0" applyFill="1" applyBorder="1"/>
    <xf numFmtId="0" fontId="0" fillId="3" borderId="8" xfId="0" applyFill="1" applyBorder="1"/>
    <xf numFmtId="0" fontId="0" fillId="3" borderId="5" xfId="0" applyFill="1" applyBorder="1"/>
    <xf numFmtId="0" fontId="0" fillId="3"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0" fillId="3" borderId="16" xfId="0" applyFill="1" applyBorder="1"/>
    <xf numFmtId="0" fontId="0" fillId="3" borderId="17" xfId="0" applyFill="1" applyBorder="1"/>
    <xf numFmtId="0" fontId="0" fillId="0" borderId="3" xfId="0" applyFill="1" applyBorder="1"/>
    <xf numFmtId="0" fontId="0" fillId="3" borderId="16" xfId="0" applyFill="1" applyBorder="1" applyAlignment="1">
      <alignment horizontal="center"/>
    </xf>
    <xf numFmtId="0" fontId="0" fillId="3" borderId="17" xfId="0" applyFill="1" applyBorder="1" applyAlignment="1">
      <alignment horizontal="center"/>
    </xf>
    <xf numFmtId="0" fontId="0" fillId="3" borderId="6" xfId="0" applyFill="1" applyBorder="1" applyAlignment="1">
      <alignment horizontal="left" vertical="center" wrapText="1"/>
    </xf>
    <xf numFmtId="0" fontId="0" fillId="3" borderId="8" xfId="0" applyFill="1" applyBorder="1" applyAlignment="1">
      <alignment horizontal="left"/>
    </xf>
    <xf numFmtId="0" fontId="0" fillId="3" borderId="5" xfId="0" applyFill="1" applyBorder="1" applyAlignment="1">
      <alignment horizontal="left"/>
    </xf>
    <xf numFmtId="0" fontId="9" fillId="9" borderId="0" xfId="0" applyFont="1" applyFill="1" applyBorder="1" applyAlignment="1">
      <alignment horizontal="center" vertical="center" wrapText="1"/>
    </xf>
    <xf numFmtId="0" fontId="0" fillId="9" borderId="0" xfId="0" applyFill="1"/>
    <xf numFmtId="0" fontId="0" fillId="9" borderId="22" xfId="0" applyFill="1" applyBorder="1"/>
    <xf numFmtId="0" fontId="0" fillId="3" borderId="3" xfId="0" applyFill="1" applyBorder="1" applyAlignment="1">
      <alignment horizontal="center"/>
    </xf>
    <xf numFmtId="0" fontId="0" fillId="3" borderId="3" xfId="0" applyFill="1" applyBorder="1" applyAlignment="1">
      <alignment horizontal="left" vertical="center" wrapText="1"/>
    </xf>
    <xf numFmtId="0" fontId="0" fillId="3" borderId="3" xfId="0" applyFill="1" applyBorder="1" applyAlignment="1">
      <alignment horizontal="left"/>
    </xf>
    <xf numFmtId="0" fontId="0" fillId="3" borderId="8" xfId="0" applyFill="1" applyBorder="1" applyAlignment="1">
      <alignment horizontal="left" vertical="center" wrapText="1"/>
    </xf>
    <xf numFmtId="0" fontId="0" fillId="8" borderId="8" xfId="0" applyFill="1" applyBorder="1" applyAlignment="1">
      <alignment horizontal="center"/>
    </xf>
    <xf numFmtId="0" fontId="0" fillId="8" borderId="5" xfId="0" applyFill="1" applyBorder="1" applyAlignment="1">
      <alignment horizontal="center"/>
    </xf>
    <xf numFmtId="0" fontId="0" fillId="3" borderId="5" xfId="0" applyFill="1" applyBorder="1" applyAlignment="1">
      <alignment horizontal="left" vertical="center" wrapText="1"/>
    </xf>
    <xf numFmtId="0" fontId="0" fillId="8" borderId="8" xfId="0" applyFill="1" applyBorder="1" applyAlignment="1">
      <alignment horizontal="center" vertical="center" wrapText="1"/>
    </xf>
    <xf numFmtId="0" fontId="0" fillId="8" borderId="5" xfId="0" applyFill="1" applyBorder="1" applyAlignment="1">
      <alignment horizontal="center" vertical="center" wrapText="1"/>
    </xf>
    <xf numFmtId="0" fontId="0" fillId="7" borderId="8" xfId="0" applyFill="1" applyBorder="1" applyAlignment="1">
      <alignment horizontal="left"/>
    </xf>
    <xf numFmtId="0" fontId="0" fillId="7" borderId="5" xfId="0" applyFill="1" applyBorder="1" applyAlignment="1">
      <alignment horizontal="left"/>
    </xf>
    <xf numFmtId="0" fontId="1" fillId="0"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2" fillId="7" borderId="6" xfId="1" applyFill="1" applyBorder="1" applyAlignment="1" applyProtection="1">
      <alignment horizontal="center" vertical="center" wrapText="1"/>
    </xf>
    <xf numFmtId="0" fontId="0" fillId="7" borderId="8" xfId="0" applyFill="1" applyBorder="1" applyAlignment="1">
      <alignment horizontal="center" vertical="center" wrapText="1"/>
    </xf>
    <xf numFmtId="0" fontId="0" fillId="7" borderId="5" xfId="0" applyFill="1" applyBorder="1" applyAlignment="1">
      <alignment horizontal="center" vertical="center" wrapText="1"/>
    </xf>
    <xf numFmtId="0" fontId="8" fillId="9" borderId="0" xfId="0" applyFont="1" applyFill="1" applyBorder="1" applyAlignment="1">
      <alignment horizontal="left" vertical="center"/>
    </xf>
    <xf numFmtId="0" fontId="10" fillId="9" borderId="9"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0" fillId="9" borderId="9" xfId="0" applyFill="1" applyBorder="1"/>
    <xf numFmtId="0" fontId="0" fillId="9" borderId="19" xfId="0" applyFill="1" applyBorder="1"/>
    <xf numFmtId="0" fontId="0" fillId="0" borderId="4"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2" fillId="0" borderId="6" xfId="1" applyFill="1" applyBorder="1" applyAlignment="1" applyProtection="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0" borderId="8" xfId="0" applyBorder="1" applyAlignment="1">
      <alignment horizontal="center" vertical="center"/>
    </xf>
    <xf numFmtId="0" fontId="0" fillId="0" borderId="5" xfId="0" applyBorder="1" applyAlignment="1">
      <alignment horizontal="center" vertical="center"/>
    </xf>
    <xf numFmtId="49" fontId="0" fillId="8" borderId="6" xfId="0" applyNumberFormat="1" applyFont="1" applyFill="1" applyBorder="1" applyAlignment="1">
      <alignment horizontal="center" vertical="center" wrapText="1"/>
    </xf>
    <xf numFmtId="49" fontId="0" fillId="8" borderId="8" xfId="0" applyNumberFormat="1" applyFont="1" applyFill="1" applyBorder="1" applyAlignment="1">
      <alignment horizontal="center" vertical="center" wrapText="1"/>
    </xf>
    <xf numFmtId="49" fontId="0" fillId="8" borderId="5" xfId="0" applyNumberFormat="1" applyFont="1" applyFill="1" applyBorder="1" applyAlignment="1">
      <alignment horizontal="center" vertical="center" wrapText="1"/>
    </xf>
    <xf numFmtId="49" fontId="0" fillId="0" borderId="6" xfId="0" applyNumberFormat="1" applyFont="1" applyFill="1" applyBorder="1" applyAlignment="1">
      <alignment horizontal="center" vertical="center" wrapText="1"/>
    </xf>
    <xf numFmtId="49" fontId="0" fillId="0" borderId="8"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8" borderId="6" xfId="0" applyFont="1" applyFill="1" applyBorder="1" applyAlignment="1">
      <alignment horizontal="center" vertical="center" wrapText="1"/>
    </xf>
    <xf numFmtId="0" fontId="0" fillId="8" borderId="8" xfId="0" applyFont="1" applyFill="1" applyBorder="1" applyAlignment="1">
      <alignment horizontal="center" vertical="center" wrapText="1"/>
    </xf>
    <xf numFmtId="0" fontId="0" fillId="8" borderId="5" xfId="0" applyFont="1" applyFill="1" applyBorder="1" applyAlignment="1">
      <alignment horizontal="center" vertical="center" wrapText="1"/>
    </xf>
    <xf numFmtId="0" fontId="0" fillId="8" borderId="6" xfId="0" applyFont="1" applyFill="1" applyBorder="1" applyAlignment="1">
      <alignment horizontal="left" vertical="center" wrapText="1"/>
    </xf>
    <xf numFmtId="0" fontId="0" fillId="8" borderId="8" xfId="0" applyFont="1" applyFill="1" applyBorder="1" applyAlignment="1">
      <alignment horizontal="left" vertical="center" wrapText="1"/>
    </xf>
    <xf numFmtId="0" fontId="0" fillId="8" borderId="5" xfId="0" applyFont="1" applyFill="1" applyBorder="1" applyAlignment="1">
      <alignment horizontal="left" vertical="center" wrapText="1"/>
    </xf>
    <xf numFmtId="0" fontId="12" fillId="0" borderId="6" xfId="1" applyFont="1" applyFill="1" applyBorder="1" applyAlignment="1" applyProtection="1">
      <alignment horizontal="center" vertical="center" wrapText="1"/>
    </xf>
    <xf numFmtId="0" fontId="12" fillId="0" borderId="8" xfId="1" applyFont="1" applyFill="1" applyBorder="1" applyAlignment="1" applyProtection="1">
      <alignment horizontal="center" vertical="center" wrapText="1"/>
    </xf>
    <xf numFmtId="0" fontId="12" fillId="0" borderId="5" xfId="1" applyFont="1" applyFill="1" applyBorder="1" applyAlignment="1" applyProtection="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5" xfId="0" applyBorder="1" applyAlignment="1">
      <alignment horizontal="left"/>
    </xf>
    <xf numFmtId="0" fontId="1" fillId="8" borderId="6" xfId="0" applyFont="1" applyFill="1" applyBorder="1" applyAlignment="1">
      <alignment horizontal="center" vertical="center" wrapText="1"/>
    </xf>
    <xf numFmtId="0" fontId="2" fillId="8" borderId="6" xfId="1" applyFill="1" applyBorder="1" applyAlignment="1" applyProtection="1">
      <alignment horizontal="left" vertical="center" wrapText="1"/>
    </xf>
    <xf numFmtId="0" fontId="0" fillId="8" borderId="8" xfId="0" applyFill="1" applyBorder="1" applyAlignment="1">
      <alignment horizontal="left"/>
    </xf>
    <xf numFmtId="0" fontId="0" fillId="8" borderId="5" xfId="0" applyFill="1" applyBorder="1" applyAlignment="1">
      <alignment horizontal="left"/>
    </xf>
    <xf numFmtId="0" fontId="2" fillId="7" borderId="5" xfId="1" applyFill="1" applyBorder="1" applyAlignment="1" applyProtection="1">
      <alignment horizontal="left" vertical="center" wrapText="1"/>
    </xf>
    <xf numFmtId="0" fontId="2" fillId="7" borderId="17" xfId="1" applyFill="1" applyBorder="1" applyAlignment="1" applyProtection="1">
      <alignment horizontal="left" vertical="center" wrapText="1"/>
    </xf>
    <xf numFmtId="0" fontId="0" fillId="7" borderId="17" xfId="0" applyFill="1" applyBorder="1" applyAlignment="1">
      <alignment horizontal="left"/>
    </xf>
    <xf numFmtId="0" fontId="0" fillId="7" borderId="3" xfId="0" applyFill="1" applyBorder="1" applyAlignment="1">
      <alignment horizontal="left"/>
    </xf>
    <xf numFmtId="0" fontId="2" fillId="0" borderId="21" xfId="1" applyFill="1" applyBorder="1" applyAlignment="1" applyProtection="1">
      <alignment horizontal="left" vertical="center" wrapText="1"/>
    </xf>
    <xf numFmtId="0" fontId="0" fillId="0" borderId="19" xfId="0" applyBorder="1" applyAlignment="1">
      <alignment horizontal="left"/>
    </xf>
    <xf numFmtId="0" fontId="0" fillId="0" borderId="8" xfId="0" applyFill="1" applyBorder="1" applyAlignment="1">
      <alignment horizontal="left" wrapText="1"/>
    </xf>
    <xf numFmtId="0" fontId="0" fillId="0" borderId="5" xfId="0" applyFill="1" applyBorder="1" applyAlignment="1">
      <alignment horizontal="left" wrapText="1"/>
    </xf>
    <xf numFmtId="0" fontId="0" fillId="0" borderId="8" xfId="0" applyBorder="1" applyAlignment="1">
      <alignment horizontal="left"/>
    </xf>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2" fillId="0" borderId="8" xfId="1" applyFill="1" applyBorder="1" applyAlignment="1" applyProtection="1">
      <alignment horizontal="left" vertical="center" wrapText="1"/>
    </xf>
    <xf numFmtId="0" fontId="2" fillId="0" borderId="5" xfId="1" applyFill="1" applyBorder="1" applyAlignment="1" applyProtection="1">
      <alignment horizontal="left" vertical="center" wrapText="1"/>
    </xf>
    <xf numFmtId="0" fontId="1" fillId="0" borderId="3" xfId="0" applyFont="1" applyFill="1" applyBorder="1" applyAlignment="1">
      <alignment horizontal="center" vertical="center" wrapText="1"/>
    </xf>
    <xf numFmtId="0" fontId="0" fillId="0" borderId="6" xfId="0" applyFont="1" applyFill="1" applyBorder="1" applyAlignment="1">
      <alignment horizontal="center"/>
    </xf>
    <xf numFmtId="0" fontId="0" fillId="0" borderId="5" xfId="0" applyFont="1" applyFill="1" applyBorder="1" applyAlignment="1">
      <alignment horizontal="center"/>
    </xf>
    <xf numFmtId="0" fontId="0" fillId="3" borderId="6" xfId="0" applyFill="1" applyBorder="1" applyAlignment="1">
      <alignment horizontal="center" vertical="center"/>
    </xf>
    <xf numFmtId="0" fontId="0" fillId="3" borderId="8" xfId="0" applyFill="1" applyBorder="1" applyAlignment="1">
      <alignment horizontal="center" vertical="center"/>
    </xf>
    <xf numFmtId="0" fontId="0" fillId="3" borderId="5" xfId="0" applyFill="1"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3" borderId="6" xfId="0" applyFill="1" applyBorder="1" applyAlignment="1">
      <alignment horizontal="left" vertical="center"/>
    </xf>
    <xf numFmtId="0" fontId="0" fillId="3" borderId="8" xfId="0" applyFill="1" applyBorder="1" applyAlignment="1">
      <alignment horizontal="left" vertical="center"/>
    </xf>
    <xf numFmtId="0" fontId="0" fillId="3" borderId="5" xfId="0" applyFill="1" applyBorder="1" applyAlignment="1">
      <alignment horizontal="left" vertical="center"/>
    </xf>
    <xf numFmtId="0" fontId="0" fillId="0" borderId="8" xfId="0" applyFill="1" applyBorder="1" applyAlignment="1">
      <alignment horizontal="center" vertical="center"/>
    </xf>
    <xf numFmtId="0" fontId="2" fillId="3" borderId="6" xfId="1" applyFill="1" applyBorder="1" applyAlignment="1" applyProtection="1">
      <alignment horizontal="center" vertical="center" wrapText="1"/>
    </xf>
    <xf numFmtId="0" fontId="2" fillId="3" borderId="8" xfId="1" applyFill="1" applyBorder="1" applyAlignment="1" applyProtection="1">
      <alignment horizontal="center" vertical="center" wrapText="1"/>
    </xf>
    <xf numFmtId="0" fontId="2" fillId="3" borderId="5" xfId="1" applyFill="1" applyBorder="1" applyAlignment="1" applyProtection="1">
      <alignment horizontal="center" vertical="center" wrapText="1"/>
    </xf>
    <xf numFmtId="0" fontId="2" fillId="3" borderId="6" xfId="1" applyFill="1" applyBorder="1" applyAlignment="1" applyProtection="1">
      <alignment horizontal="left" vertical="center" wrapText="1"/>
    </xf>
    <xf numFmtId="0" fontId="2" fillId="3" borderId="8" xfId="1" applyFill="1" applyBorder="1" applyAlignment="1" applyProtection="1">
      <alignment horizontal="left" vertical="center" wrapText="1"/>
    </xf>
    <xf numFmtId="0" fontId="2" fillId="3" borderId="5" xfId="1" applyFill="1" applyBorder="1" applyAlignment="1" applyProtection="1">
      <alignment horizontal="left" vertical="center" wrapText="1"/>
    </xf>
    <xf numFmtId="0" fontId="2" fillId="0" borderId="6" xfId="1" applyFill="1" applyBorder="1" applyAlignment="1" applyProtection="1">
      <alignment horizontal="center" vertical="center"/>
    </xf>
    <xf numFmtId="0" fontId="2" fillId="0" borderId="8" xfId="1" applyFill="1" applyBorder="1" applyAlignment="1" applyProtection="1">
      <alignment horizontal="center" vertical="center"/>
    </xf>
    <xf numFmtId="0" fontId="2" fillId="0" borderId="5" xfId="1" applyFill="1" applyBorder="1" applyAlignment="1" applyProtection="1">
      <alignment horizontal="center" vertical="center"/>
    </xf>
    <xf numFmtId="0" fontId="13" fillId="3" borderId="3" xfId="0" applyFont="1" applyFill="1" applyBorder="1" applyAlignment="1">
      <alignment horizontal="center" vertical="center" wrapText="1"/>
    </xf>
    <xf numFmtId="0" fontId="13" fillId="3" borderId="3" xfId="0" applyFont="1" applyFill="1" applyBorder="1"/>
    <xf numFmtId="0" fontId="13" fillId="0"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3" xfId="0" applyFont="1" applyFill="1" applyBorder="1" applyAlignment="1">
      <alignment horizontal="left" vertical="center" wrapText="1"/>
    </xf>
    <xf numFmtId="0" fontId="13" fillId="0" borderId="3" xfId="0" applyFont="1" applyFill="1" applyBorder="1" applyAlignment="1">
      <alignment horizontal="left" vertical="center" wrapText="1"/>
    </xf>
  </cellXfs>
  <cellStyles count="3">
    <cellStyle name="Hipervínculo" xfId="1" builtinId="8"/>
    <cellStyle name="Normal" xfId="0" builtinId="0"/>
    <cellStyle name="Porcentaje" xfId="2" builtinId="5"/>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2400"/>
            </a:pPr>
            <a:r>
              <a:rPr lang="es-CO" sz="2400"/>
              <a:t>Porcentaje de cumplimiento Ley 1712 Nivel Central </a:t>
            </a:r>
          </a:p>
        </c:rich>
      </c:tx>
      <c:overlay val="0"/>
    </c:title>
    <c:autoTitleDeleted val="0"/>
    <c:plotArea>
      <c:layout>
        <c:manualLayout>
          <c:layoutTarget val="inner"/>
          <c:xMode val="edge"/>
          <c:yMode val="edge"/>
          <c:x val="0.13011098168668331"/>
          <c:y val="8.3665335145912526E-2"/>
          <c:w val="0.56234184723485425"/>
          <c:h val="0.85807533715739692"/>
        </c:manualLayout>
      </c:layout>
      <c:pieChart>
        <c:varyColors val="1"/>
        <c:ser>
          <c:idx val="0"/>
          <c:order val="0"/>
          <c:dLbls>
            <c:spPr>
              <a:noFill/>
              <a:ln>
                <a:noFill/>
              </a:ln>
              <a:effectLst/>
            </c:spPr>
            <c:txPr>
              <a:bodyPr/>
              <a:lstStyle/>
              <a:p>
                <a:pPr>
                  <a:defRPr sz="1800" b="1"/>
                </a:pPr>
                <a:endParaRPr lang="es-CO"/>
              </a:p>
            </c:txPr>
            <c:showLegendKey val="0"/>
            <c:showVal val="0"/>
            <c:showCatName val="0"/>
            <c:showSerName val="0"/>
            <c:showPercent val="1"/>
            <c:showBubbleSize val="0"/>
            <c:showLeaderLines val="1"/>
            <c:extLst>
              <c:ext xmlns:c15="http://schemas.microsoft.com/office/drawing/2012/chart" uri="{CE6537A1-D6FC-4f65-9D91-7224C49458BB}"/>
            </c:extLst>
          </c:dLbls>
          <c:cat>
            <c:strRef>
              <c:f>'NIVEL CENTRAL'!$B$182:$B$183</c:f>
              <c:strCache>
                <c:ptCount val="2"/>
                <c:pt idx="0">
                  <c:v>criterios cumplidos</c:v>
                </c:pt>
                <c:pt idx="1">
                  <c:v>criterios por cumplir</c:v>
                </c:pt>
              </c:strCache>
            </c:strRef>
          </c:cat>
          <c:val>
            <c:numRef>
              <c:f>'NIVEL CENTRAL'!$C$182:$C$183</c:f>
              <c:numCache>
                <c:formatCode>General</c:formatCode>
                <c:ptCount val="2"/>
                <c:pt idx="0">
                  <c:v>132</c:v>
                </c:pt>
                <c:pt idx="1">
                  <c:v>3</c:v>
                </c:pt>
              </c:numCache>
            </c:numRef>
          </c:val>
          <c:extLst>
            <c:ext xmlns:c16="http://schemas.microsoft.com/office/drawing/2014/chart" uri="{C3380CC4-5D6E-409C-BE32-E72D297353CC}">
              <c16:uniqueId val="{00000000-C17F-48F2-9372-109A0B59892F}"/>
            </c:ext>
          </c:extLst>
        </c:ser>
        <c:dLbls>
          <c:showLegendKey val="0"/>
          <c:showVal val="0"/>
          <c:showCatName val="0"/>
          <c:showSerName val="0"/>
          <c:showPercent val="1"/>
          <c:showBubbleSize val="0"/>
          <c:showLeaderLines val="1"/>
        </c:dLbls>
        <c:firstSliceAng val="0"/>
      </c:pieChart>
    </c:plotArea>
    <c:legend>
      <c:legendPos val="r"/>
      <c:overlay val="0"/>
      <c:txPr>
        <a:bodyPr/>
        <a:lstStyle/>
        <a:p>
          <a:pPr>
            <a:defRPr sz="1800"/>
          </a:pPr>
          <a:endParaRPr lang="es-CO"/>
        </a:p>
      </c:txPr>
    </c:legend>
    <c:plotVisOnly val="1"/>
    <c:dispBlanksAs val="zero"/>
    <c:showDLblsOverMax val="0"/>
  </c:chart>
  <c:printSettings>
    <c:headerFooter/>
    <c:pageMargins b="0.75000000000000311" l="0.70000000000000062" r="0.70000000000000062" t="0.750000000000003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1022137</xdr:colOff>
      <xdr:row>180</xdr:row>
      <xdr:rowOff>156080</xdr:rowOff>
    </xdr:from>
    <xdr:to>
      <xdr:col>13</xdr:col>
      <xdr:colOff>994922</xdr:colOff>
      <xdr:row>225</xdr:row>
      <xdr:rowOff>74439</xdr:rowOff>
    </xdr:to>
    <xdr:graphicFrame macro="">
      <xdr:nvGraphicFramePr>
        <xdr:cNvPr id="2" name="1 Gráfico">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0</xdr:rowOff>
    </xdr:from>
    <xdr:to>
      <xdr:col>7</xdr:col>
      <xdr:colOff>219075</xdr:colOff>
      <xdr:row>23</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1</xdr:row>
      <xdr:rowOff>0</xdr:rowOff>
    </xdr:from>
    <xdr:to>
      <xdr:col>7</xdr:col>
      <xdr:colOff>219075</xdr:colOff>
      <xdr:row>23</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1</xdr:row>
      <xdr:rowOff>0</xdr:rowOff>
    </xdr:from>
    <xdr:to>
      <xdr:col>7</xdr:col>
      <xdr:colOff>219075</xdr:colOff>
      <xdr:row>23</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gobiernobogota.gov.co/transparencia/instrumentos-gestion-informacion-publica/gesti%C3%B3n-documental/105-programa-gesti%C3%B3n" TargetMode="External"/><Relationship Id="rId18" Type="http://schemas.openxmlformats.org/officeDocument/2006/relationships/hyperlink" Target="http://www.gobiernobogota.gov.co/planeaci%C3%B3n-clasificaci%C3%B3n-planes/manuales" TargetMode="External"/><Relationship Id="rId26" Type="http://schemas.openxmlformats.org/officeDocument/2006/relationships/hyperlink" Target="http://www.bogota.gov.co/infancia" TargetMode="External"/><Relationship Id="rId39" Type="http://schemas.openxmlformats.org/officeDocument/2006/relationships/hyperlink" Target="http://www.chapinero.gov.co/transparencia/contratacion/ejecucion_contratos" TargetMode="External"/><Relationship Id="rId21" Type="http://schemas.openxmlformats.org/officeDocument/2006/relationships/hyperlink" Target="http://www.gobiernobogota.gov.co/planeaci%C3%B3n-clasificaci%C3%B3n-planes/plan-anticorrupci%C3%B3n-y-atenci%C3%B3n-al-ciudadano" TargetMode="External"/><Relationship Id="rId34" Type="http://schemas.openxmlformats.org/officeDocument/2006/relationships/hyperlink" Target="http://www.martires.gov.co/transparencia/instrumentos-gestion-informacion-publica/relacionados-la-informacion/102-registro" TargetMode="External"/><Relationship Id="rId42" Type="http://schemas.openxmlformats.org/officeDocument/2006/relationships/hyperlink" Target="http://www.martires.gov.co/transparencia/atencion-ciudadano/sede-principal" TargetMode="External"/><Relationship Id="rId47" Type="http://schemas.openxmlformats.org/officeDocument/2006/relationships/hyperlink" Target="http://www.martires.gov.co/transparencia/informacion-interes/convocatorias" TargetMode="External"/><Relationship Id="rId50" Type="http://schemas.openxmlformats.org/officeDocument/2006/relationships/hyperlink" Target="http://www.martires.gov.co/transparencia/presupuesto/general" TargetMode="External"/><Relationship Id="rId55" Type="http://schemas.openxmlformats.org/officeDocument/2006/relationships/comments" Target="../comments1.xml"/><Relationship Id="rId7" Type="http://schemas.openxmlformats.org/officeDocument/2006/relationships/hyperlink" Target="http://www.gobiernobogota.gov.co/transparencia/control/entes-control-vigilancia-sdg" TargetMode="External"/><Relationship Id="rId2" Type="http://schemas.openxmlformats.org/officeDocument/2006/relationships/hyperlink" Target="http://www.gobiernobogota.gov.co/transparencia/atencion-ciudadano/notificaciones-judiciales" TargetMode="External"/><Relationship Id="rId16"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29" Type="http://schemas.openxmlformats.org/officeDocument/2006/relationships/hyperlink" Target="http://www.martires.gov.co/transparencia/presupuesto/ejecucion-presupuestal" TargetMode="External"/><Relationship Id="rId11" Type="http://schemas.openxmlformats.org/officeDocument/2006/relationships/hyperlink" Target="http://www.gobiernobogota.gov.co/transparencia/instrumentos-gestion-informacion-publica/relacionados-la-informaci%C3%B3n/108-costos" TargetMode="External"/><Relationship Id="rId24" Type="http://schemas.openxmlformats.org/officeDocument/2006/relationships/hyperlink" Target="http://datosabiertos.bogota.gov.co/organization/secretaria-distrital-de-gobierno" TargetMode="External"/><Relationship Id="rId32" Type="http://schemas.openxmlformats.org/officeDocument/2006/relationships/hyperlink" Target="http://www.gobiernobogota.gov.co/transparencia/tramites-servicios" TargetMode="External"/><Relationship Id="rId37" Type="http://schemas.openxmlformats.org/officeDocument/2006/relationships/hyperlink" Target="http://www.martires.gov.co/transparencia/instrumentos-gestion-informacion-publica/relacionados-la-informacion/104-107-esquema-y" TargetMode="External"/><Relationship Id="rId40" Type="http://schemas.openxmlformats.org/officeDocument/2006/relationships/hyperlink" Target="https://community.secop.gov.co/Public/App/AnnualPurchasingPlanEditPublic/View?id=11102" TargetMode="External"/><Relationship Id="rId45" Type="http://schemas.openxmlformats.org/officeDocument/2006/relationships/hyperlink" Target="http://www.martires.gov.co/calendario/month" TargetMode="External"/><Relationship Id="rId53" Type="http://schemas.openxmlformats.org/officeDocument/2006/relationships/drawing" Target="../drawings/drawing1.xml"/><Relationship Id="rId5"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0" Type="http://schemas.openxmlformats.org/officeDocument/2006/relationships/hyperlink" Target="http://www.gobiernobogota.gov.co/transparencia/contratacion/manual_contrataciones" TargetMode="External"/><Relationship Id="rId19" Type="http://schemas.openxmlformats.org/officeDocument/2006/relationships/hyperlink" Target="http://www.gobiernobogota.gov.co/planeaci%C3%B3n-clasificaci%C3%B3n-planes/plan-rencici%C3%B3n-cuentas" TargetMode="External"/><Relationship Id="rId31" Type="http://schemas.openxmlformats.org/officeDocument/2006/relationships/hyperlink" Target="http://www.martires.gov.co/transparencia/planeacion/participacion-ciudadana" TargetMode="External"/><Relationship Id="rId44" Type="http://schemas.openxmlformats.org/officeDocument/2006/relationships/hyperlink" Target="http://www.martires.gov.co/transparencia/informacion-interes/faqs" TargetMode="External"/><Relationship Id="rId52" Type="http://schemas.openxmlformats.org/officeDocument/2006/relationships/printerSettings" Target="../printerSettings/printerSettings1.bin"/><Relationship Id="rId4" Type="http://schemas.openxmlformats.org/officeDocument/2006/relationships/hyperlink" Target="http://www.gobiernobogota.gov.co/transparencia/control/informes-gestion-evaluacion-auditoria-sdg" TargetMode="External"/><Relationship Id="rId9" Type="http://schemas.openxmlformats.org/officeDocument/2006/relationships/hyperlink" Target="http://www.gobiernobogota.gov.co/transparencia/control/defensa-judicial" TargetMode="External"/><Relationship Id="rId14" Type="http://schemas.openxmlformats.org/officeDocument/2006/relationships/hyperlink" Target="http://gaia.gobiernobogota.gov.co/content/sistema-integrado-de-gesti%C3%B3n-sdg" TargetMode="External"/><Relationship Id="rId22" Type="http://schemas.openxmlformats.org/officeDocument/2006/relationships/hyperlink" Target="http://www.gobiernobogota.gov.co/rendicion-de-cuentas/" TargetMode="External"/><Relationship Id="rId27" Type="http://schemas.openxmlformats.org/officeDocument/2006/relationships/hyperlink" Target="http://www.martires.gov.co/transparencia/organizacion/directorio-informacion-servidores-publicos-empleados-y-contratistas" TargetMode="External"/><Relationship Id="rId30" Type="http://schemas.openxmlformats.org/officeDocument/2006/relationships/hyperlink" Target="http://www.martires.gov.co/transparencia/planeacion/plan-gasto-publico" TargetMode="External"/><Relationship Id="rId35" Type="http://schemas.openxmlformats.org/officeDocument/2006/relationships/hyperlink" Target="http://www.chapinero.gov.co/transparencia/instrumentos-gestion-informacion-publica/relacionados-la-informacion/103-indice" TargetMode="External"/><Relationship Id="rId43" Type="http://schemas.openxmlformats.org/officeDocument/2006/relationships/hyperlink" Target="http://www.martires.gov.co/mi-localidad/conociendo-mi-localidad/alcalde-local" TargetMode="External"/><Relationship Id="rId48" Type="http://schemas.openxmlformats.org/officeDocument/2006/relationships/hyperlink" Target="http://www.martires.gov.co/transparencia/organizacion/directorio-entidades" TargetMode="External"/><Relationship Id="rId8" Type="http://schemas.openxmlformats.org/officeDocument/2006/relationships/hyperlink" Target="http://www.gobiernobogota.gov.co/transparencia/control/informacion-poblacion-vulnerableSE%20DEBE%20UBICAR%20INFORMACI&#211;N%20PROPIA%20DE%20LA%20LOCALIDAD" TargetMode="External"/><Relationship Id="rId51" Type="http://schemas.openxmlformats.org/officeDocument/2006/relationships/hyperlink" Target="http://www.martires.gov.co/transparencia/control/planes-mejoramiento" TargetMode="External"/><Relationship Id="rId3" Type="http://schemas.openxmlformats.org/officeDocument/2006/relationships/hyperlink" Target="http://www.gobiernobogota.gov.co/transparencia/atencion-ciudadano/pol%C3%ADticas-seguridad-la-informaci%C3%B3n-y-protecci%C3%B3n-datos-pesonales" TargetMode="External"/><Relationship Id="rId12" Type="http://schemas.openxmlformats.org/officeDocument/2006/relationships/hyperlink" Target="http://www.gobiernobogota.gov.co/node/27" TargetMode="External"/><Relationship Id="rId17" Type="http://schemas.openxmlformats.org/officeDocument/2006/relationships/hyperlink" Target="http://www.gobiernobogota.gov.co/planeaci%C3%B3n-clasificaci%C3%B3n-planes/pol%C3%ADticas-y-lineamientos-institucionales" TargetMode="External"/><Relationship Id="rId25" Type="http://schemas.openxmlformats.org/officeDocument/2006/relationships/hyperlink" Target="http://www.chapinero.gov.co/transparencia/informacion-interes/publicaciones" TargetMode="External"/><Relationship Id="rId33" Type="http://schemas.openxmlformats.org/officeDocument/2006/relationships/hyperlink" Target="http://www.martires.gov.co/transparencia/instrumentos-gestion-informacion-publica/relacionados-la-informacion/102-registro" TargetMode="External"/><Relationship Id="rId38" Type="http://schemas.openxmlformats.org/officeDocument/2006/relationships/hyperlink" Target="http://www.martires.gov.co/instrumentos-tipo-documento/informe-peticiones-quejas-reclamos-y-denuncias" TargetMode="External"/><Relationship Id="rId46" Type="http://schemas.openxmlformats.org/officeDocument/2006/relationships/hyperlink" Target="http://www.martires.gov.co/transparencia/organizacion/quienes-somos" TargetMode="External"/><Relationship Id="rId20" Type="http://schemas.openxmlformats.org/officeDocument/2006/relationships/hyperlink" Target="http://www.gobiernobogota.gov.co/planeaci%C3%B3n-clasificaci%C3%B3n-planes/plan-estrat%C3%A9gico" TargetMode="External"/><Relationship Id="rId41" Type="http://schemas.openxmlformats.org/officeDocument/2006/relationships/hyperlink" Target="http://www.martires.gov.co/transparencia/instrumentos-gestion-informacion-publica/relacionados-la-informacion/107-registro" TargetMode="External"/><Relationship Id="rId54" Type="http://schemas.openxmlformats.org/officeDocument/2006/relationships/vmlDrawing" Target="../drawings/vmlDrawing1.vml"/><Relationship Id="rId1" Type="http://schemas.openxmlformats.org/officeDocument/2006/relationships/hyperlink" Target="http://sdqs.bogota.gov.co/sdqs/publico/registrarPeticionario/" TargetMode="External"/><Relationship Id="rId6" Type="http://schemas.openxmlformats.org/officeDocument/2006/relationships/hyperlink" Target="http://www.gobiernobogota.gov.co/transparencia/control/reportes-control-interno-sgd" TargetMode="External"/><Relationship Id="rId15"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23" Type="http://schemas.openxmlformats.org/officeDocument/2006/relationships/hyperlink" Target="http://datosabiertos.bogota.gov.co/organization/secretaria-distrital-de-gobierno" TargetMode="External"/><Relationship Id="rId28"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36" Type="http://schemas.openxmlformats.org/officeDocument/2006/relationships/hyperlink" Target="http://www.chapinero.gov.co/transparencia/instrumentos-gestion-informacion-publica/relacionados-la-informacion/103-indice" TargetMode="External"/><Relationship Id="rId49" Type="http://schemas.openxmlformats.org/officeDocument/2006/relationships/hyperlink" Target="http://www.martires.gov.co/transparencia/organizacion/directorio-agremiaciones-asociaciones-y-otros-grupos-inter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O530"/>
  <sheetViews>
    <sheetView showGridLines="0" tabSelected="1" topLeftCell="B156" zoomScale="92" zoomScaleNormal="92" workbookViewId="0">
      <selection activeCell="B129" sqref="B129:B174"/>
    </sheetView>
  </sheetViews>
  <sheetFormatPr baseColWidth="10" defaultColWidth="9.1640625" defaultRowHeight="15" x14ac:dyDescent="0.2"/>
  <cols>
    <col min="1" max="1" width="17.33203125" style="15" customWidth="1"/>
    <col min="2" max="2" width="14.83203125" style="13"/>
    <col min="3" max="3" width="16.5" style="16" customWidth="1"/>
    <col min="4" max="4" width="24.5" style="16" customWidth="1"/>
    <col min="5" max="5" width="3.33203125" style="16"/>
    <col min="6" max="6" width="49.5" style="17"/>
    <col min="7" max="7" width="49.5" style="18"/>
    <col min="8" max="8" width="20.83203125" style="13" customWidth="1"/>
    <col min="9" max="9" width="13.83203125" style="15" customWidth="1"/>
    <col min="10" max="10" width="9.1640625" style="13" customWidth="1"/>
    <col min="11" max="11" width="9.1640625" style="19" customWidth="1"/>
    <col min="12" max="12" width="62.1640625" style="119" customWidth="1"/>
    <col min="13" max="13" width="20.33203125" style="16" customWidth="1"/>
    <col min="14" max="14" width="17.6640625" style="16" customWidth="1"/>
    <col min="15" max="15" width="0.1640625" style="16" customWidth="1"/>
    <col min="16" max="16" width="17.5" style="16" customWidth="1"/>
    <col min="17" max="17" width="13.5" style="16" customWidth="1"/>
    <col min="18" max="18" width="20.83203125" style="16" customWidth="1"/>
    <col min="19" max="20" width="9.1640625" style="16"/>
    <col min="21" max="21" width="58.5" style="119" customWidth="1"/>
    <col min="22" max="23" width="11.5" style="13"/>
    <col min="24" max="24" width="60.5" style="13" customWidth="1"/>
    <col min="25" max="26" width="11.5" style="13"/>
    <col min="27" max="27" width="68.5" style="13" customWidth="1"/>
    <col min="28" max="29" width="11.5" style="13"/>
    <col min="30" max="30" width="73.1640625" style="13" customWidth="1"/>
    <col min="31" max="977" width="11.5" style="13"/>
    <col min="978" max="980" width="11.5" style="6"/>
    <col min="981" max="16384" width="9.1640625" style="6"/>
  </cols>
  <sheetData>
    <row r="1" spans="1:977" x14ac:dyDescent="0.2">
      <c r="F1" s="4"/>
      <c r="G1" s="2"/>
      <c r="K1" s="3"/>
    </row>
    <row r="2" spans="1:977" s="55" customFormat="1" ht="135" customHeight="1" x14ac:dyDescent="0.3">
      <c r="A2" s="146"/>
      <c r="B2" s="224"/>
      <c r="C2" s="224"/>
      <c r="D2" s="224"/>
      <c r="E2" s="224"/>
      <c r="F2" s="224"/>
      <c r="G2" s="202" t="s">
        <v>525</v>
      </c>
      <c r="H2" s="203"/>
      <c r="I2" s="203"/>
      <c r="J2" s="203"/>
      <c r="K2" s="203"/>
      <c r="L2" s="203"/>
      <c r="M2" s="203"/>
      <c r="N2" s="203"/>
      <c r="O2" s="203"/>
      <c r="P2" s="203"/>
      <c r="Q2" s="203"/>
      <c r="R2" s="204"/>
      <c r="S2" s="192" t="s">
        <v>493</v>
      </c>
      <c r="T2" s="192"/>
      <c r="U2" s="192"/>
      <c r="V2" s="192" t="s">
        <v>494</v>
      </c>
      <c r="W2" s="192"/>
      <c r="X2" s="192"/>
      <c r="Y2" s="192" t="s">
        <v>495</v>
      </c>
      <c r="Z2" s="192"/>
      <c r="AA2" s="192"/>
      <c r="AB2" s="192" t="s">
        <v>496</v>
      </c>
      <c r="AC2" s="192"/>
      <c r="AD2" s="192"/>
    </row>
    <row r="3" spans="1:977" s="55" customFormat="1" ht="39.75" customHeight="1" x14ac:dyDescent="0.3">
      <c r="A3" s="225"/>
      <c r="B3" s="225"/>
      <c r="C3" s="225"/>
      <c r="D3" s="225"/>
      <c r="E3" s="225"/>
      <c r="F3" s="225"/>
      <c r="G3" s="229" t="s">
        <v>498</v>
      </c>
      <c r="H3" s="230"/>
      <c r="I3" s="230"/>
      <c r="J3" s="230"/>
      <c r="K3" s="230"/>
      <c r="L3" s="230"/>
      <c r="M3" s="230"/>
      <c r="N3" s="230"/>
      <c r="O3" s="230"/>
      <c r="P3" s="230"/>
      <c r="Q3" s="230"/>
      <c r="R3" s="231"/>
      <c r="S3" s="192"/>
      <c r="T3" s="192"/>
      <c r="U3" s="192"/>
      <c r="V3" s="192"/>
      <c r="W3" s="192"/>
      <c r="X3" s="192"/>
      <c r="Y3" s="192"/>
      <c r="Z3" s="192"/>
      <c r="AA3" s="192"/>
      <c r="AB3" s="192"/>
      <c r="AC3" s="192"/>
      <c r="AD3" s="192"/>
    </row>
    <row r="4" spans="1:977" ht="30" customHeight="1" x14ac:dyDescent="0.2">
      <c r="A4" s="226" t="s">
        <v>0</v>
      </c>
      <c r="B4" s="227"/>
      <c r="C4" s="227"/>
      <c r="D4" s="227"/>
      <c r="E4" s="227"/>
      <c r="F4" s="228"/>
      <c r="G4" s="57" t="s">
        <v>1</v>
      </c>
      <c r="H4" s="57" t="s">
        <v>2</v>
      </c>
      <c r="I4" s="226" t="s">
        <v>384</v>
      </c>
      <c r="J4" s="194"/>
      <c r="K4" s="195"/>
      <c r="L4" s="130"/>
      <c r="M4" s="218" t="s">
        <v>491</v>
      </c>
      <c r="N4" s="219"/>
      <c r="O4" s="219"/>
      <c r="P4" s="219"/>
      <c r="Q4" s="219"/>
      <c r="R4" s="220"/>
      <c r="S4" s="193" t="s">
        <v>497</v>
      </c>
      <c r="T4" s="197"/>
      <c r="U4" s="198"/>
      <c r="V4" s="193" t="s">
        <v>497</v>
      </c>
      <c r="W4" s="194"/>
      <c r="X4" s="195"/>
      <c r="Y4" s="193" t="s">
        <v>497</v>
      </c>
      <c r="Z4" s="194"/>
      <c r="AA4" s="195"/>
      <c r="AB4" s="193" t="s">
        <v>497</v>
      </c>
      <c r="AC4" s="194"/>
      <c r="AD4" s="195"/>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row>
    <row r="5" spans="1:977" s="5" customFormat="1" ht="74.25" customHeight="1" x14ac:dyDescent="0.2">
      <c r="A5" s="226" t="s">
        <v>3</v>
      </c>
      <c r="B5" s="228"/>
      <c r="C5" s="226" t="s">
        <v>4</v>
      </c>
      <c r="D5" s="228"/>
      <c r="E5" s="226" t="s">
        <v>5</v>
      </c>
      <c r="F5" s="228"/>
      <c r="G5" s="58"/>
      <c r="H5" s="58"/>
      <c r="I5" s="226" t="s">
        <v>379</v>
      </c>
      <c r="J5" s="228"/>
      <c r="K5" s="57" t="s">
        <v>7</v>
      </c>
      <c r="L5" s="130" t="s">
        <v>8</v>
      </c>
      <c r="M5" s="57" t="s">
        <v>9</v>
      </c>
      <c r="N5" s="57" t="s">
        <v>10</v>
      </c>
      <c r="O5" s="57" t="s">
        <v>11</v>
      </c>
      <c r="P5" s="57" t="s">
        <v>410</v>
      </c>
      <c r="Q5" s="57" t="s">
        <v>12</v>
      </c>
      <c r="R5" s="57" t="s">
        <v>13</v>
      </c>
      <c r="S5" s="59" t="s">
        <v>377</v>
      </c>
      <c r="T5" s="59" t="s">
        <v>378</v>
      </c>
      <c r="U5" s="120" t="s">
        <v>492</v>
      </c>
      <c r="V5" s="59" t="s">
        <v>377</v>
      </c>
      <c r="W5" s="59" t="s">
        <v>378</v>
      </c>
      <c r="X5" s="59" t="s">
        <v>492</v>
      </c>
      <c r="Y5" s="59" t="s">
        <v>377</v>
      </c>
      <c r="Z5" s="59" t="s">
        <v>378</v>
      </c>
      <c r="AA5" s="59" t="s">
        <v>492</v>
      </c>
      <c r="AB5" s="59" t="s">
        <v>377</v>
      </c>
      <c r="AC5" s="59" t="s">
        <v>378</v>
      </c>
      <c r="AD5" s="59" t="s">
        <v>492</v>
      </c>
    </row>
    <row r="6" spans="1:977" s="5" customFormat="1" ht="10.5" customHeight="1" x14ac:dyDescent="0.2">
      <c r="A6" s="75"/>
      <c r="B6" s="76"/>
      <c r="C6" s="76"/>
      <c r="D6" s="76"/>
      <c r="E6" s="76"/>
      <c r="F6" s="76"/>
      <c r="G6" s="77"/>
      <c r="H6" s="78"/>
      <c r="I6" s="75"/>
      <c r="J6" s="79"/>
      <c r="K6" s="60"/>
      <c r="L6" s="131"/>
      <c r="M6" s="60"/>
      <c r="N6" s="60"/>
      <c r="O6" s="60"/>
      <c r="P6" s="60"/>
      <c r="Q6" s="60"/>
      <c r="R6" s="60"/>
      <c r="S6" s="80"/>
      <c r="T6" s="80"/>
      <c r="U6" s="121"/>
      <c r="V6" s="80"/>
      <c r="W6" s="80"/>
      <c r="X6" s="80"/>
      <c r="Y6" s="80"/>
      <c r="Z6" s="80"/>
      <c r="AA6" s="80"/>
      <c r="AB6" s="80"/>
      <c r="AC6" s="80"/>
      <c r="AD6" s="80"/>
    </row>
    <row r="7" spans="1:977" ht="93" customHeight="1" x14ac:dyDescent="0.2">
      <c r="A7" s="232" t="s">
        <v>505</v>
      </c>
      <c r="B7" s="233"/>
      <c r="C7" s="233"/>
      <c r="D7" s="233"/>
      <c r="E7" s="233"/>
      <c r="F7" s="233"/>
      <c r="G7" s="234"/>
      <c r="H7" s="89" t="s">
        <v>14</v>
      </c>
      <c r="I7" s="85" t="s">
        <v>377</v>
      </c>
      <c r="J7" s="85">
        <f>IF(I7="Si",1,IF(I7="No",0,"error"))</f>
        <v>1</v>
      </c>
      <c r="K7" s="85"/>
      <c r="L7" s="145" t="s">
        <v>526</v>
      </c>
      <c r="M7" s="88" t="s">
        <v>465</v>
      </c>
      <c r="N7" s="88" t="s">
        <v>465</v>
      </c>
      <c r="O7" s="88"/>
      <c r="P7" s="88" t="s">
        <v>460</v>
      </c>
      <c r="Q7" s="88" t="s">
        <v>408</v>
      </c>
      <c r="R7" s="88" t="s">
        <v>381</v>
      </c>
      <c r="S7" s="114" t="s">
        <v>15</v>
      </c>
      <c r="T7" s="114"/>
      <c r="U7" s="123" t="s">
        <v>506</v>
      </c>
      <c r="V7" s="88"/>
      <c r="W7" s="88" t="s">
        <v>357</v>
      </c>
      <c r="X7" s="150" t="s">
        <v>564</v>
      </c>
      <c r="Y7" s="101"/>
      <c r="Z7" s="101" t="s">
        <v>357</v>
      </c>
      <c r="AA7" s="150" t="s">
        <v>565</v>
      </c>
      <c r="AB7" s="88"/>
      <c r="AC7" s="88"/>
      <c r="AD7" s="88"/>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row>
    <row r="8" spans="1:977" ht="54.75" customHeight="1" x14ac:dyDescent="0.2">
      <c r="A8" s="176">
        <v>1</v>
      </c>
      <c r="B8" s="176" t="s">
        <v>16</v>
      </c>
      <c r="C8" s="176" t="s">
        <v>17</v>
      </c>
      <c r="D8" s="40" t="s">
        <v>18</v>
      </c>
      <c r="E8" s="110" t="s">
        <v>19</v>
      </c>
      <c r="F8" s="7" t="s">
        <v>20</v>
      </c>
      <c r="G8" s="41" t="s">
        <v>21</v>
      </c>
      <c r="H8" s="176" t="s">
        <v>22</v>
      </c>
      <c r="I8" s="147" t="s">
        <v>376</v>
      </c>
      <c r="J8" s="46">
        <f t="shared" ref="J8:J70" si="0">IF(I8="Si",1,IF(I8="No",0,"error"))</f>
        <v>1</v>
      </c>
      <c r="K8" s="7"/>
      <c r="L8" s="157" t="s">
        <v>527</v>
      </c>
      <c r="M8" s="160" t="s">
        <v>448</v>
      </c>
      <c r="N8" s="160" t="s">
        <v>448</v>
      </c>
      <c r="O8" s="160"/>
      <c r="P8" s="160" t="s">
        <v>461</v>
      </c>
      <c r="Q8" s="32" t="s">
        <v>7</v>
      </c>
      <c r="R8" s="160" t="s">
        <v>449</v>
      </c>
      <c r="S8" s="182" t="s">
        <v>15</v>
      </c>
      <c r="T8" s="182"/>
      <c r="U8" s="127"/>
      <c r="V8" s="160" t="s">
        <v>357</v>
      </c>
      <c r="W8" s="160"/>
      <c r="X8" s="160" t="s">
        <v>566</v>
      </c>
      <c r="Y8" s="182"/>
      <c r="Z8" s="182" t="s">
        <v>357</v>
      </c>
      <c r="AA8" s="182" t="s">
        <v>566</v>
      </c>
      <c r="AB8" s="160"/>
      <c r="AC8" s="160"/>
      <c r="AD8" s="160"/>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row>
    <row r="9" spans="1:977" ht="45" x14ac:dyDescent="0.2">
      <c r="A9" s="178"/>
      <c r="B9" s="178"/>
      <c r="C9" s="178"/>
      <c r="D9" s="40" t="s">
        <v>23</v>
      </c>
      <c r="E9" s="44" t="s">
        <v>24</v>
      </c>
      <c r="F9" s="7" t="s">
        <v>25</v>
      </c>
      <c r="G9" s="41" t="s">
        <v>26</v>
      </c>
      <c r="H9" s="178"/>
      <c r="I9" s="137" t="s">
        <v>377</v>
      </c>
      <c r="J9" s="46">
        <f t="shared" si="0"/>
        <v>1</v>
      </c>
      <c r="K9" s="7"/>
      <c r="L9" s="214"/>
      <c r="M9" s="161"/>
      <c r="N9" s="161"/>
      <c r="O9" s="172"/>
      <c r="P9" s="172"/>
      <c r="Q9" s="36" t="s">
        <v>7</v>
      </c>
      <c r="R9" s="161"/>
      <c r="S9" s="185"/>
      <c r="T9" s="189"/>
      <c r="U9" s="128"/>
      <c r="V9" s="174"/>
      <c r="W9" s="174"/>
      <c r="X9" s="174"/>
      <c r="Y9" s="189"/>
      <c r="Z9" s="189"/>
      <c r="AA9" s="189"/>
      <c r="AB9" s="174"/>
      <c r="AC9" s="174"/>
      <c r="AD9" s="174"/>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row>
    <row r="10" spans="1:977" ht="60.75" customHeight="1" x14ac:dyDescent="0.2">
      <c r="A10" s="178"/>
      <c r="B10" s="178"/>
      <c r="C10" s="178"/>
      <c r="D10" s="40" t="s">
        <v>23</v>
      </c>
      <c r="E10" s="44" t="s">
        <v>27</v>
      </c>
      <c r="F10" s="7" t="s">
        <v>28</v>
      </c>
      <c r="G10" s="41"/>
      <c r="H10" s="178"/>
      <c r="I10" s="38" t="s">
        <v>377</v>
      </c>
      <c r="J10" s="46">
        <f t="shared" si="0"/>
        <v>1</v>
      </c>
      <c r="K10" s="7"/>
      <c r="L10" s="214"/>
      <c r="M10" s="161"/>
      <c r="N10" s="161"/>
      <c r="O10" s="172"/>
      <c r="P10" s="172"/>
      <c r="Q10" s="36" t="s">
        <v>7</v>
      </c>
      <c r="R10" s="161"/>
      <c r="S10" s="185"/>
      <c r="T10" s="189"/>
      <c r="U10" s="127" t="s">
        <v>507</v>
      </c>
      <c r="V10" s="174"/>
      <c r="W10" s="174"/>
      <c r="X10" s="174"/>
      <c r="Y10" s="189"/>
      <c r="Z10" s="189"/>
      <c r="AA10" s="189"/>
      <c r="AB10" s="174"/>
      <c r="AC10" s="174"/>
      <c r="AD10" s="174"/>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row>
    <row r="11" spans="1:977" ht="48.75" customHeight="1" x14ac:dyDescent="0.2">
      <c r="A11" s="178"/>
      <c r="B11" s="178"/>
      <c r="C11" s="178"/>
      <c r="D11" s="40" t="s">
        <v>23</v>
      </c>
      <c r="E11" s="44" t="s">
        <v>29</v>
      </c>
      <c r="F11" s="7" t="s">
        <v>30</v>
      </c>
      <c r="G11" s="41" t="s">
        <v>31</v>
      </c>
      <c r="H11" s="178"/>
      <c r="I11" s="38" t="s">
        <v>6</v>
      </c>
      <c r="J11" s="46">
        <f t="shared" si="0"/>
        <v>1</v>
      </c>
      <c r="K11" s="7"/>
      <c r="L11" s="215"/>
      <c r="M11" s="161"/>
      <c r="N11" s="161"/>
      <c r="O11" s="173"/>
      <c r="P11" s="173"/>
      <c r="Q11" s="37" t="s">
        <v>7</v>
      </c>
      <c r="R11" s="162"/>
      <c r="S11" s="186"/>
      <c r="T11" s="190"/>
      <c r="U11" s="128"/>
      <c r="V11" s="175"/>
      <c r="W11" s="175"/>
      <c r="X11" s="175"/>
      <c r="Y11" s="190"/>
      <c r="Z11" s="190"/>
      <c r="AA11" s="190"/>
      <c r="AB11" s="175"/>
      <c r="AC11" s="175"/>
      <c r="AD11" s="175"/>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row>
    <row r="12" spans="1:977" ht="54.75" customHeight="1" x14ac:dyDescent="0.2">
      <c r="A12" s="178"/>
      <c r="B12" s="178"/>
      <c r="C12" s="177"/>
      <c r="D12" s="40" t="s">
        <v>23</v>
      </c>
      <c r="E12" s="44" t="s">
        <v>32</v>
      </c>
      <c r="F12" s="7" t="s">
        <v>33</v>
      </c>
      <c r="G12" s="41" t="s">
        <v>34</v>
      </c>
      <c r="H12" s="177"/>
      <c r="I12" s="38" t="s">
        <v>6</v>
      </c>
      <c r="J12" s="46">
        <f t="shared" si="0"/>
        <v>1</v>
      </c>
      <c r="K12" s="7"/>
      <c r="L12" s="132" t="s">
        <v>395</v>
      </c>
      <c r="M12" s="162"/>
      <c r="N12" s="162"/>
      <c r="O12" s="40"/>
      <c r="P12" s="38" t="s">
        <v>460</v>
      </c>
      <c r="Q12" s="38" t="s">
        <v>7</v>
      </c>
      <c r="R12" s="38" t="s">
        <v>449</v>
      </c>
      <c r="S12" s="107" t="s">
        <v>357</v>
      </c>
      <c r="T12" s="98"/>
      <c r="U12" s="127"/>
      <c r="V12" s="38"/>
      <c r="W12" s="38" t="s">
        <v>357</v>
      </c>
      <c r="X12" s="38"/>
      <c r="Y12" s="98"/>
      <c r="Z12" s="98" t="s">
        <v>357</v>
      </c>
      <c r="AA12" s="98"/>
      <c r="AB12" s="38"/>
      <c r="AC12" s="38"/>
      <c r="AD12" s="38"/>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row>
    <row r="13" spans="1:977" ht="81" customHeight="1" x14ac:dyDescent="0.2">
      <c r="A13" s="178"/>
      <c r="B13" s="178"/>
      <c r="C13" s="176" t="s">
        <v>35</v>
      </c>
      <c r="D13" s="176" t="s">
        <v>36</v>
      </c>
      <c r="E13" s="44" t="s">
        <v>37</v>
      </c>
      <c r="F13" s="7" t="s">
        <v>38</v>
      </c>
      <c r="G13" s="41" t="s">
        <v>39</v>
      </c>
      <c r="H13" s="176" t="s">
        <v>22</v>
      </c>
      <c r="I13" s="38" t="s">
        <v>6</v>
      </c>
      <c r="J13" s="46">
        <f t="shared" si="0"/>
        <v>1</v>
      </c>
      <c r="K13" s="7"/>
      <c r="L13" s="141" t="s">
        <v>527</v>
      </c>
      <c r="M13" s="160" t="s">
        <v>448</v>
      </c>
      <c r="N13" s="160" t="s">
        <v>448</v>
      </c>
      <c r="O13" s="40"/>
      <c r="P13" s="160" t="s">
        <v>462</v>
      </c>
      <c r="Q13" s="160" t="s">
        <v>409</v>
      </c>
      <c r="R13" s="160" t="s">
        <v>391</v>
      </c>
      <c r="S13" s="182" t="s">
        <v>357</v>
      </c>
      <c r="T13" s="182"/>
      <c r="U13" s="199" t="s">
        <v>561</v>
      </c>
      <c r="V13" s="160" t="s">
        <v>357</v>
      </c>
      <c r="W13" s="160"/>
      <c r="X13" s="160" t="s">
        <v>567</v>
      </c>
      <c r="Y13" s="182"/>
      <c r="Z13" s="182" t="s">
        <v>357</v>
      </c>
      <c r="AA13" s="182" t="s">
        <v>567</v>
      </c>
      <c r="AB13" s="160"/>
      <c r="AC13" s="160"/>
      <c r="AD13" s="160"/>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row>
    <row r="14" spans="1:977" ht="66.75" customHeight="1" x14ac:dyDescent="0.2">
      <c r="A14" s="178"/>
      <c r="B14" s="178"/>
      <c r="C14" s="178"/>
      <c r="D14" s="178"/>
      <c r="E14" s="44" t="s">
        <v>37</v>
      </c>
      <c r="F14" s="7" t="s">
        <v>40</v>
      </c>
      <c r="G14" s="168" t="s">
        <v>41</v>
      </c>
      <c r="H14" s="178"/>
      <c r="I14" s="38" t="s">
        <v>6</v>
      </c>
      <c r="J14" s="46">
        <f t="shared" ref="J14" si="1">IF(I14="Si",1,IF(I14="No",0,"error"))</f>
        <v>1</v>
      </c>
      <c r="K14" s="7"/>
      <c r="L14" s="221" t="s">
        <v>528</v>
      </c>
      <c r="M14" s="172"/>
      <c r="N14" s="172"/>
      <c r="O14" s="40"/>
      <c r="P14" s="172"/>
      <c r="Q14" s="172"/>
      <c r="R14" s="172"/>
      <c r="S14" s="185"/>
      <c r="T14" s="189"/>
      <c r="U14" s="200"/>
      <c r="V14" s="174"/>
      <c r="W14" s="174"/>
      <c r="X14" s="174"/>
      <c r="Y14" s="189"/>
      <c r="Z14" s="189"/>
      <c r="AA14" s="189"/>
      <c r="AB14" s="174"/>
      <c r="AC14" s="174"/>
      <c r="AD14" s="17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row>
    <row r="15" spans="1:977" ht="66.75" customHeight="1" x14ac:dyDescent="0.2">
      <c r="A15" s="178"/>
      <c r="B15" s="178"/>
      <c r="C15" s="178"/>
      <c r="D15" s="178"/>
      <c r="E15" s="44" t="s">
        <v>37</v>
      </c>
      <c r="F15" s="7" t="s">
        <v>42</v>
      </c>
      <c r="G15" s="170"/>
      <c r="H15" s="178"/>
      <c r="I15" s="38" t="s">
        <v>6</v>
      </c>
      <c r="J15" s="46">
        <f t="shared" si="0"/>
        <v>1</v>
      </c>
      <c r="K15" s="7"/>
      <c r="L15" s="222"/>
      <c r="M15" s="172"/>
      <c r="N15" s="172"/>
      <c r="O15" s="40"/>
      <c r="P15" s="172"/>
      <c r="Q15" s="172"/>
      <c r="R15" s="172"/>
      <c r="S15" s="185"/>
      <c r="T15" s="189"/>
      <c r="U15" s="200"/>
      <c r="V15" s="174"/>
      <c r="W15" s="174"/>
      <c r="X15" s="174"/>
      <c r="Y15" s="189"/>
      <c r="Z15" s="189"/>
      <c r="AA15" s="189"/>
      <c r="AB15" s="174"/>
      <c r="AC15" s="174"/>
      <c r="AD15" s="174"/>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row>
    <row r="16" spans="1:977" ht="66.75" customHeight="1" x14ac:dyDescent="0.2">
      <c r="A16" s="178"/>
      <c r="B16" s="178"/>
      <c r="C16" s="177"/>
      <c r="D16" s="177"/>
      <c r="E16" s="44" t="s">
        <v>37</v>
      </c>
      <c r="F16" s="7" t="s">
        <v>43</v>
      </c>
      <c r="G16" s="41" t="s">
        <v>44</v>
      </c>
      <c r="H16" s="177"/>
      <c r="I16" s="38" t="s">
        <v>6</v>
      </c>
      <c r="J16" s="46">
        <f t="shared" si="0"/>
        <v>1</v>
      </c>
      <c r="K16" s="7"/>
      <c r="L16" s="223"/>
      <c r="M16" s="173"/>
      <c r="N16" s="173"/>
      <c r="O16" s="40"/>
      <c r="P16" s="173"/>
      <c r="Q16" s="173"/>
      <c r="R16" s="173"/>
      <c r="S16" s="186"/>
      <c r="T16" s="190"/>
      <c r="U16" s="201"/>
      <c r="V16" s="175"/>
      <c r="W16" s="175"/>
      <c r="X16" s="175"/>
      <c r="Y16" s="190"/>
      <c r="Z16" s="190"/>
      <c r="AA16" s="190"/>
      <c r="AB16" s="175"/>
      <c r="AC16" s="175"/>
      <c r="AD16" s="175"/>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row>
    <row r="17" spans="1:977" ht="92.25" customHeight="1" x14ac:dyDescent="0.2">
      <c r="A17" s="178"/>
      <c r="B17" s="178"/>
      <c r="C17" s="176" t="s">
        <v>45</v>
      </c>
      <c r="D17" s="160" t="s">
        <v>46</v>
      </c>
      <c r="E17" s="44" t="s">
        <v>37</v>
      </c>
      <c r="F17" s="7" t="s">
        <v>47</v>
      </c>
      <c r="G17" s="41"/>
      <c r="H17" s="176" t="s">
        <v>48</v>
      </c>
      <c r="I17" s="47" t="s">
        <v>6</v>
      </c>
      <c r="J17" s="47">
        <f t="shared" si="0"/>
        <v>1</v>
      </c>
      <c r="K17" s="47"/>
      <c r="L17" s="235" t="s">
        <v>396</v>
      </c>
      <c r="M17" s="160" t="s">
        <v>458</v>
      </c>
      <c r="N17" s="160" t="s">
        <v>459</v>
      </c>
      <c r="O17" s="47"/>
      <c r="P17" s="160" t="s">
        <v>462</v>
      </c>
      <c r="Q17" s="160" t="s">
        <v>391</v>
      </c>
      <c r="R17" s="160" t="s">
        <v>381</v>
      </c>
      <c r="S17" s="182" t="s">
        <v>357</v>
      </c>
      <c r="T17" s="182"/>
      <c r="U17" s="199" t="s">
        <v>568</v>
      </c>
      <c r="V17" s="160"/>
      <c r="W17" s="160" t="s">
        <v>357</v>
      </c>
      <c r="X17" s="160" t="s">
        <v>568</v>
      </c>
      <c r="Y17" s="182"/>
      <c r="Z17" s="182" t="s">
        <v>357</v>
      </c>
      <c r="AA17" s="182" t="s">
        <v>568</v>
      </c>
      <c r="AB17" s="160"/>
      <c r="AC17" s="160"/>
      <c r="AD17" s="160"/>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row>
    <row r="18" spans="1:977" ht="70.5" customHeight="1" x14ac:dyDescent="0.2">
      <c r="A18" s="178"/>
      <c r="B18" s="178"/>
      <c r="C18" s="178"/>
      <c r="D18" s="161"/>
      <c r="E18" s="44" t="s">
        <v>37</v>
      </c>
      <c r="F18" s="7" t="s">
        <v>49</v>
      </c>
      <c r="G18" s="7"/>
      <c r="H18" s="178"/>
      <c r="I18" s="52" t="s">
        <v>6</v>
      </c>
      <c r="J18" s="52">
        <f t="shared" si="0"/>
        <v>1</v>
      </c>
      <c r="K18" s="52"/>
      <c r="L18" s="236"/>
      <c r="M18" s="161"/>
      <c r="N18" s="161"/>
      <c r="O18" s="52"/>
      <c r="P18" s="161"/>
      <c r="Q18" s="161"/>
      <c r="R18" s="161"/>
      <c r="S18" s="183"/>
      <c r="T18" s="183"/>
      <c r="U18" s="208"/>
      <c r="V18" s="161"/>
      <c r="W18" s="161"/>
      <c r="X18" s="161"/>
      <c r="Y18" s="183"/>
      <c r="Z18" s="183"/>
      <c r="AA18" s="183"/>
      <c r="AB18" s="161"/>
      <c r="AC18" s="161"/>
      <c r="AD18" s="161"/>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row>
    <row r="19" spans="1:977" ht="72" customHeight="1" x14ac:dyDescent="0.2">
      <c r="A19" s="178"/>
      <c r="B19" s="178"/>
      <c r="C19" s="178"/>
      <c r="D19" s="161"/>
      <c r="E19" s="44" t="s">
        <v>37</v>
      </c>
      <c r="F19" s="7" t="s">
        <v>50</v>
      </c>
      <c r="G19" s="7"/>
      <c r="H19" s="178"/>
      <c r="I19" s="52" t="s">
        <v>6</v>
      </c>
      <c r="J19" s="52">
        <f t="shared" si="0"/>
        <v>1</v>
      </c>
      <c r="K19" s="52"/>
      <c r="L19" s="236"/>
      <c r="M19" s="161"/>
      <c r="N19" s="161"/>
      <c r="O19" s="52"/>
      <c r="P19" s="161"/>
      <c r="Q19" s="161"/>
      <c r="R19" s="161"/>
      <c r="S19" s="183"/>
      <c r="T19" s="183"/>
      <c r="U19" s="208"/>
      <c r="V19" s="161"/>
      <c r="W19" s="161"/>
      <c r="X19" s="161"/>
      <c r="Y19" s="183"/>
      <c r="Z19" s="183"/>
      <c r="AA19" s="183"/>
      <c r="AB19" s="161"/>
      <c r="AC19" s="161"/>
      <c r="AD19" s="161"/>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B19" s="6"/>
      <c r="AIC19" s="6"/>
      <c r="AID19" s="6"/>
      <c r="AIE19" s="6"/>
      <c r="AIF19" s="6"/>
      <c r="AIG19" s="6"/>
      <c r="AIH19" s="6"/>
      <c r="AII19" s="6"/>
      <c r="AIJ19" s="6"/>
      <c r="AIK19" s="6"/>
      <c r="AIL19" s="6"/>
      <c r="AIM19" s="6"/>
      <c r="AIN19" s="6"/>
      <c r="AIO19" s="6"/>
      <c r="AIP19" s="6"/>
      <c r="AIQ19" s="6"/>
      <c r="AIR19" s="6"/>
      <c r="AIS19" s="6"/>
      <c r="AIT19" s="6"/>
      <c r="AIU19" s="6"/>
      <c r="AIV19" s="6"/>
      <c r="AIW19" s="6"/>
      <c r="AIX19" s="6"/>
      <c r="AIY19" s="6"/>
      <c r="AIZ19" s="6"/>
      <c r="AJA19" s="6"/>
      <c r="AJB19" s="6"/>
      <c r="AJC19" s="6"/>
      <c r="AJD19" s="6"/>
      <c r="AJE19" s="6"/>
      <c r="AJF19" s="6"/>
      <c r="AJG19" s="6"/>
      <c r="AJH19" s="6"/>
      <c r="AJI19" s="6"/>
      <c r="AJJ19" s="6"/>
      <c r="AJK19" s="6"/>
      <c r="AJL19" s="6"/>
      <c r="AJM19" s="6"/>
      <c r="AJN19" s="6"/>
      <c r="AJO19" s="6"/>
      <c r="AJP19" s="6"/>
      <c r="AJQ19" s="6"/>
      <c r="AJR19" s="6"/>
      <c r="AJS19" s="6"/>
      <c r="AJT19" s="6"/>
      <c r="AJU19" s="6"/>
      <c r="AJV19" s="6"/>
      <c r="AJW19" s="6"/>
      <c r="AJX19" s="6"/>
      <c r="AJY19" s="6"/>
      <c r="AJZ19" s="6"/>
      <c r="AKA19" s="6"/>
      <c r="AKB19" s="6"/>
      <c r="AKC19" s="6"/>
      <c r="AKD19" s="6"/>
      <c r="AKE19" s="6"/>
      <c r="AKF19" s="6"/>
      <c r="AKG19" s="6"/>
      <c r="AKH19" s="6"/>
      <c r="AKI19" s="6"/>
      <c r="AKJ19" s="6"/>
      <c r="AKK19" s="6"/>
      <c r="AKL19" s="6"/>
      <c r="AKM19" s="6"/>
      <c r="AKN19" s="6"/>
      <c r="AKO19" s="6"/>
    </row>
    <row r="20" spans="1:977" ht="60.75" customHeight="1" x14ac:dyDescent="0.2">
      <c r="A20" s="178"/>
      <c r="B20" s="178"/>
      <c r="C20" s="177"/>
      <c r="D20" s="162"/>
      <c r="E20" s="44" t="s">
        <v>37</v>
      </c>
      <c r="F20" s="7" t="s">
        <v>51</v>
      </c>
      <c r="G20" s="7"/>
      <c r="H20" s="177"/>
      <c r="I20" s="49" t="s">
        <v>6</v>
      </c>
      <c r="J20" s="49">
        <f t="shared" si="0"/>
        <v>1</v>
      </c>
      <c r="K20" s="49"/>
      <c r="L20" s="237"/>
      <c r="M20" s="162"/>
      <c r="N20" s="162"/>
      <c r="O20" s="49"/>
      <c r="P20" s="162"/>
      <c r="Q20" s="162"/>
      <c r="R20" s="162"/>
      <c r="S20" s="184"/>
      <c r="T20" s="184"/>
      <c r="U20" s="211"/>
      <c r="V20" s="162"/>
      <c r="W20" s="162"/>
      <c r="X20" s="162"/>
      <c r="Y20" s="184"/>
      <c r="Z20" s="184"/>
      <c r="AA20" s="184"/>
      <c r="AB20" s="162"/>
      <c r="AC20" s="162"/>
      <c r="AD20" s="162"/>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row>
    <row r="21" spans="1:977" ht="111" customHeight="1" x14ac:dyDescent="0.2">
      <c r="A21" s="177"/>
      <c r="B21" s="178"/>
      <c r="C21" s="40" t="s">
        <v>52</v>
      </c>
      <c r="D21" s="48" t="s">
        <v>53</v>
      </c>
      <c r="E21" s="42" t="s">
        <v>37</v>
      </c>
      <c r="F21" s="93" t="s">
        <v>54</v>
      </c>
      <c r="G21" s="93" t="s">
        <v>55</v>
      </c>
      <c r="H21" s="35" t="s">
        <v>56</v>
      </c>
      <c r="I21" s="32" t="s">
        <v>6</v>
      </c>
      <c r="J21" s="46">
        <f>IF(I21="Si",1,IF(I21="No",0,"error"))</f>
        <v>1</v>
      </c>
      <c r="K21" s="35"/>
      <c r="L21" s="151" t="s">
        <v>397</v>
      </c>
      <c r="M21" s="32" t="s">
        <v>411</v>
      </c>
      <c r="N21" s="32" t="s">
        <v>463</v>
      </c>
      <c r="O21" s="35"/>
      <c r="P21" s="32" t="s">
        <v>464</v>
      </c>
      <c r="Q21" s="32" t="s">
        <v>409</v>
      </c>
      <c r="R21" s="35"/>
      <c r="S21" s="107" t="s">
        <v>357</v>
      </c>
      <c r="T21" s="98"/>
      <c r="U21" s="127"/>
      <c r="V21" s="38"/>
      <c r="W21" s="38" t="s">
        <v>357</v>
      </c>
      <c r="X21" s="38"/>
      <c r="Y21" s="98"/>
      <c r="Z21" s="98" t="s">
        <v>357</v>
      </c>
      <c r="AA21" s="98"/>
      <c r="AB21" s="38"/>
      <c r="AC21" s="38"/>
      <c r="AD21" s="38"/>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c r="SK21" s="6"/>
      <c r="SL21" s="6"/>
      <c r="SM21" s="6"/>
      <c r="SN21" s="6"/>
      <c r="SO21" s="6"/>
      <c r="SP21" s="6"/>
      <c r="SQ21" s="6"/>
      <c r="SR21" s="6"/>
      <c r="SS21" s="6"/>
      <c r="ST21" s="6"/>
      <c r="SU21" s="6"/>
      <c r="SV21" s="6"/>
      <c r="SW21" s="6"/>
      <c r="SX21" s="6"/>
      <c r="SY21" s="6"/>
      <c r="SZ21" s="6"/>
      <c r="TA21" s="6"/>
      <c r="TB21" s="6"/>
      <c r="TC21" s="6"/>
      <c r="TD21" s="6"/>
      <c r="TE21" s="6"/>
      <c r="TF21" s="6"/>
      <c r="TG21" s="6"/>
      <c r="TH21" s="6"/>
      <c r="TI21" s="6"/>
      <c r="TJ21" s="6"/>
      <c r="TK21" s="6"/>
      <c r="TL21" s="6"/>
      <c r="TM21" s="6"/>
      <c r="TN21" s="6"/>
      <c r="TO21" s="6"/>
      <c r="TP21" s="6"/>
      <c r="TQ21" s="6"/>
      <c r="TR21" s="6"/>
      <c r="TS21" s="6"/>
      <c r="TT21" s="6"/>
      <c r="TU21" s="6"/>
      <c r="TV21" s="6"/>
      <c r="TW21" s="6"/>
      <c r="TX21" s="6"/>
      <c r="TY21" s="6"/>
      <c r="TZ21" s="6"/>
      <c r="UA21" s="6"/>
      <c r="UB21" s="6"/>
      <c r="UC21" s="6"/>
      <c r="UD21" s="6"/>
      <c r="UE21" s="6"/>
      <c r="UF21" s="6"/>
      <c r="UG21" s="6"/>
      <c r="UH21" s="6"/>
      <c r="UI21" s="6"/>
      <c r="UJ21" s="6"/>
      <c r="UK21" s="6"/>
      <c r="UL21" s="6"/>
      <c r="UM21" s="6"/>
      <c r="UN21" s="6"/>
      <c r="UO21" s="6"/>
      <c r="UP21" s="6"/>
      <c r="UQ21" s="6"/>
      <c r="UR21" s="6"/>
      <c r="US21" s="6"/>
      <c r="UT21" s="6"/>
      <c r="UU21" s="6"/>
      <c r="UV21" s="6"/>
      <c r="UW21" s="6"/>
      <c r="UX21" s="6"/>
      <c r="UY21" s="6"/>
      <c r="UZ21" s="6"/>
      <c r="VA21" s="6"/>
      <c r="VB21" s="6"/>
      <c r="VC21" s="6"/>
      <c r="VD21" s="6"/>
      <c r="VE21" s="6"/>
      <c r="VF21" s="6"/>
      <c r="VG21" s="6"/>
      <c r="VH21" s="6"/>
      <c r="VI21" s="6"/>
      <c r="VJ21" s="6"/>
      <c r="VK21" s="6"/>
      <c r="VL21" s="6"/>
      <c r="VM21" s="6"/>
      <c r="VN21" s="6"/>
      <c r="VO21" s="6"/>
      <c r="VP21" s="6"/>
      <c r="VQ21" s="6"/>
      <c r="VR21" s="6"/>
      <c r="VS21" s="6"/>
      <c r="VT21" s="6"/>
      <c r="VU21" s="6"/>
      <c r="VV21" s="6"/>
      <c r="VW21" s="6"/>
      <c r="VX21" s="6"/>
      <c r="VY21" s="6"/>
      <c r="VZ21" s="6"/>
      <c r="WA21" s="6"/>
      <c r="WB21" s="6"/>
      <c r="WC21" s="6"/>
      <c r="WD21" s="6"/>
      <c r="WE21" s="6"/>
      <c r="WF21" s="6"/>
      <c r="WG21" s="6"/>
      <c r="WH21" s="6"/>
      <c r="WI21" s="6"/>
      <c r="WJ21" s="6"/>
      <c r="WK21" s="6"/>
      <c r="WL21" s="6"/>
      <c r="WM21" s="6"/>
      <c r="WN21" s="6"/>
      <c r="WO21" s="6"/>
      <c r="WP21" s="6"/>
      <c r="WQ21" s="6"/>
      <c r="WR21" s="6"/>
      <c r="WS21" s="6"/>
      <c r="WT21" s="6"/>
      <c r="WU21" s="6"/>
      <c r="WV21" s="6"/>
      <c r="WW21" s="6"/>
      <c r="WX21" s="6"/>
      <c r="WY21" s="6"/>
      <c r="WZ21" s="6"/>
      <c r="XA21" s="6"/>
      <c r="XB21" s="6"/>
      <c r="XC21" s="6"/>
      <c r="XD21" s="6"/>
      <c r="XE21" s="6"/>
      <c r="XF21" s="6"/>
      <c r="XG21" s="6"/>
      <c r="XH21" s="6"/>
      <c r="XI21" s="6"/>
      <c r="XJ21" s="6"/>
      <c r="XK21" s="6"/>
      <c r="XL21" s="6"/>
      <c r="XM21" s="6"/>
      <c r="XN21" s="6"/>
      <c r="XO21" s="6"/>
      <c r="XP21" s="6"/>
      <c r="XQ21" s="6"/>
      <c r="XR21" s="6"/>
      <c r="XS21" s="6"/>
      <c r="XT21" s="6"/>
      <c r="XU21" s="6"/>
      <c r="XV21" s="6"/>
      <c r="XW21" s="6"/>
      <c r="XX21" s="6"/>
      <c r="XY21" s="6"/>
      <c r="XZ21" s="6"/>
      <c r="YA21" s="6"/>
      <c r="YB21" s="6"/>
      <c r="YC21" s="6"/>
      <c r="YD21" s="6"/>
      <c r="YE21" s="6"/>
      <c r="YF21" s="6"/>
      <c r="YG21" s="6"/>
      <c r="YH21" s="6"/>
      <c r="YI21" s="6"/>
      <c r="YJ21" s="6"/>
      <c r="YK21" s="6"/>
      <c r="YL21" s="6"/>
      <c r="YM21" s="6"/>
      <c r="YN21" s="6"/>
      <c r="YO21" s="6"/>
      <c r="YP21" s="6"/>
      <c r="YQ21" s="6"/>
      <c r="YR21" s="6"/>
      <c r="YS21" s="6"/>
      <c r="YT21" s="6"/>
      <c r="YU21" s="6"/>
      <c r="YV21" s="6"/>
      <c r="YW21" s="6"/>
      <c r="YX21" s="6"/>
      <c r="YY21" s="6"/>
      <c r="YZ21" s="6"/>
      <c r="ZA21" s="6"/>
      <c r="ZB21" s="6"/>
      <c r="ZC21" s="6"/>
      <c r="ZD21" s="6"/>
      <c r="ZE21" s="6"/>
      <c r="ZF21" s="6"/>
      <c r="ZG21" s="6"/>
      <c r="ZH21" s="6"/>
      <c r="ZI21" s="6"/>
      <c r="ZJ21" s="6"/>
      <c r="ZK21" s="6"/>
      <c r="ZL21" s="6"/>
      <c r="ZM21" s="6"/>
      <c r="ZN21" s="6"/>
      <c r="ZO21" s="6"/>
      <c r="ZP21" s="6"/>
      <c r="ZQ21" s="6"/>
      <c r="ZR21" s="6"/>
      <c r="ZS21" s="6"/>
      <c r="ZT21" s="6"/>
      <c r="ZU21" s="6"/>
      <c r="ZV21" s="6"/>
      <c r="ZW21" s="6"/>
      <c r="ZX21" s="6"/>
      <c r="ZY21" s="6"/>
      <c r="ZZ21" s="6"/>
      <c r="AAA21" s="6"/>
      <c r="AAB21" s="6"/>
      <c r="AAC21" s="6"/>
      <c r="AAD21" s="6"/>
      <c r="AAE21" s="6"/>
      <c r="AAF21" s="6"/>
      <c r="AAG21" s="6"/>
      <c r="AAH21" s="6"/>
      <c r="AAI21" s="6"/>
      <c r="AAJ21" s="6"/>
      <c r="AAK21" s="6"/>
      <c r="AAL21" s="6"/>
      <c r="AAM21" s="6"/>
      <c r="AAN21" s="6"/>
      <c r="AAO21" s="6"/>
      <c r="AAP21" s="6"/>
      <c r="AAQ21" s="6"/>
      <c r="AAR21" s="6"/>
      <c r="AAS21" s="6"/>
      <c r="AAT21" s="6"/>
      <c r="AAU21" s="6"/>
      <c r="AAV21" s="6"/>
      <c r="AAW21" s="6"/>
      <c r="AAX21" s="6"/>
      <c r="AAY21" s="6"/>
      <c r="AAZ21" s="6"/>
      <c r="ABA21" s="6"/>
      <c r="ABB21" s="6"/>
      <c r="ABC21" s="6"/>
      <c r="ABD21" s="6"/>
      <c r="ABE21" s="6"/>
      <c r="ABF21" s="6"/>
      <c r="ABG21" s="6"/>
      <c r="ABH21" s="6"/>
      <c r="ABI21" s="6"/>
      <c r="ABJ21" s="6"/>
      <c r="ABK21" s="6"/>
      <c r="ABL21" s="6"/>
      <c r="ABM21" s="6"/>
      <c r="ABN21" s="6"/>
      <c r="ABO21" s="6"/>
      <c r="ABP21" s="6"/>
      <c r="ABQ21" s="6"/>
      <c r="ABR21" s="6"/>
      <c r="ABS21" s="6"/>
      <c r="ABT21" s="6"/>
      <c r="ABU21" s="6"/>
      <c r="ABV21" s="6"/>
      <c r="ABW21" s="6"/>
      <c r="ABX21" s="6"/>
      <c r="ABY21" s="6"/>
      <c r="ABZ21" s="6"/>
      <c r="ACA21" s="6"/>
      <c r="ACB21" s="6"/>
      <c r="ACC21" s="6"/>
      <c r="ACD21" s="6"/>
      <c r="ACE21" s="6"/>
      <c r="ACF21" s="6"/>
      <c r="ACG21" s="6"/>
      <c r="ACH21" s="6"/>
      <c r="ACI21" s="6"/>
      <c r="ACJ21" s="6"/>
      <c r="ACK21" s="6"/>
      <c r="ACL21" s="6"/>
      <c r="ACM21" s="6"/>
      <c r="ACN21" s="6"/>
      <c r="ACO21" s="6"/>
      <c r="ACP21" s="6"/>
      <c r="ACQ21" s="6"/>
      <c r="ACR21" s="6"/>
      <c r="ACS21" s="6"/>
      <c r="ACT21" s="6"/>
      <c r="ACU21" s="6"/>
      <c r="ACV21" s="6"/>
      <c r="ACW21" s="6"/>
      <c r="ACX21" s="6"/>
      <c r="ACY21" s="6"/>
      <c r="ACZ21" s="6"/>
      <c r="ADA21" s="6"/>
      <c r="ADB21" s="6"/>
      <c r="ADC21" s="6"/>
      <c r="ADD21" s="6"/>
      <c r="ADE21" s="6"/>
      <c r="ADF21" s="6"/>
      <c r="ADG21" s="6"/>
      <c r="ADH21" s="6"/>
      <c r="ADI21" s="6"/>
      <c r="ADJ21" s="6"/>
      <c r="ADK21" s="6"/>
      <c r="ADL21" s="6"/>
      <c r="ADM21" s="6"/>
      <c r="ADN21" s="6"/>
      <c r="ADO21" s="6"/>
      <c r="ADP21" s="6"/>
      <c r="ADQ21" s="6"/>
      <c r="ADR21" s="6"/>
      <c r="ADS21" s="6"/>
      <c r="ADT21" s="6"/>
      <c r="ADU21" s="6"/>
      <c r="ADV21" s="6"/>
      <c r="ADW21" s="6"/>
      <c r="ADX21" s="6"/>
      <c r="ADY21" s="6"/>
      <c r="ADZ21" s="6"/>
      <c r="AEA21" s="6"/>
      <c r="AEB21" s="6"/>
      <c r="AEC21" s="6"/>
      <c r="AED21" s="6"/>
      <c r="AEE21" s="6"/>
      <c r="AEF21" s="6"/>
      <c r="AEG21" s="6"/>
      <c r="AEH21" s="6"/>
      <c r="AEI21" s="6"/>
      <c r="AEJ21" s="6"/>
      <c r="AEK21" s="6"/>
      <c r="AEL21" s="6"/>
      <c r="AEM21" s="6"/>
      <c r="AEN21" s="6"/>
      <c r="AEO21" s="6"/>
      <c r="AEP21" s="6"/>
      <c r="AEQ21" s="6"/>
      <c r="AER21" s="6"/>
      <c r="AES21" s="6"/>
      <c r="AET21" s="6"/>
      <c r="AEU21" s="6"/>
      <c r="AEV21" s="6"/>
      <c r="AEW21" s="6"/>
      <c r="AEX21" s="6"/>
      <c r="AEY21" s="6"/>
      <c r="AEZ21" s="6"/>
      <c r="AFA21" s="6"/>
      <c r="AFB21" s="6"/>
      <c r="AFC21" s="6"/>
      <c r="AFD21" s="6"/>
      <c r="AFE21" s="6"/>
      <c r="AFF21" s="6"/>
      <c r="AFG21" s="6"/>
      <c r="AFH21" s="6"/>
      <c r="AFI21" s="6"/>
      <c r="AFJ21" s="6"/>
      <c r="AFK21" s="6"/>
      <c r="AFL21" s="6"/>
      <c r="AFM21" s="6"/>
      <c r="AFN21" s="6"/>
      <c r="AFO21" s="6"/>
      <c r="AFP21" s="6"/>
      <c r="AFQ21" s="6"/>
      <c r="AFR21" s="6"/>
      <c r="AFS21" s="6"/>
      <c r="AFT21" s="6"/>
      <c r="AFU21" s="6"/>
      <c r="AFV21" s="6"/>
      <c r="AFW21" s="6"/>
      <c r="AFX21" s="6"/>
      <c r="AFY21" s="6"/>
      <c r="AFZ21" s="6"/>
      <c r="AGA21" s="6"/>
      <c r="AGB21" s="6"/>
      <c r="AGC21" s="6"/>
      <c r="AGD21" s="6"/>
      <c r="AGE21" s="6"/>
      <c r="AGF21" s="6"/>
      <c r="AGG21" s="6"/>
      <c r="AGH21" s="6"/>
      <c r="AGI21" s="6"/>
      <c r="AGJ21" s="6"/>
      <c r="AGK21" s="6"/>
      <c r="AGL21" s="6"/>
      <c r="AGM21" s="6"/>
      <c r="AGN21" s="6"/>
      <c r="AGO21" s="6"/>
      <c r="AGP21" s="6"/>
      <c r="AGQ21" s="6"/>
      <c r="AGR21" s="6"/>
      <c r="AGS21" s="6"/>
      <c r="AGT21" s="6"/>
      <c r="AGU21" s="6"/>
      <c r="AGV21" s="6"/>
      <c r="AGW21" s="6"/>
      <c r="AGX21" s="6"/>
      <c r="AGY21" s="6"/>
      <c r="AGZ21" s="6"/>
      <c r="AHA21" s="6"/>
      <c r="AHB21" s="6"/>
      <c r="AHC21" s="6"/>
      <c r="AHD21" s="6"/>
      <c r="AHE21" s="6"/>
      <c r="AHF21" s="6"/>
      <c r="AHG21" s="6"/>
      <c r="AHH21" s="6"/>
      <c r="AHI21" s="6"/>
      <c r="AHJ21" s="6"/>
      <c r="AHK21" s="6"/>
      <c r="AHL21" s="6"/>
      <c r="AHM21" s="6"/>
      <c r="AHN21" s="6"/>
      <c r="AHO21" s="6"/>
      <c r="AHP21" s="6"/>
      <c r="AHQ21" s="6"/>
      <c r="AHR21" s="6"/>
      <c r="AHS21" s="6"/>
      <c r="AHT21" s="6"/>
      <c r="AHU21" s="6"/>
      <c r="AHV21" s="6"/>
      <c r="AHW21" s="6"/>
      <c r="AHX21" s="6"/>
      <c r="AHY21" s="6"/>
      <c r="AHZ21" s="6"/>
      <c r="AIA21" s="6"/>
      <c r="AIB21" s="6"/>
      <c r="AIC21" s="6"/>
      <c r="AID21" s="6"/>
      <c r="AIE21" s="6"/>
      <c r="AIF21" s="6"/>
      <c r="AIG21" s="6"/>
      <c r="AIH21" s="6"/>
      <c r="AII21" s="6"/>
      <c r="AIJ21" s="6"/>
      <c r="AIK21" s="6"/>
      <c r="AIL21" s="6"/>
      <c r="AIM21" s="6"/>
      <c r="AIN21" s="6"/>
      <c r="AIO21" s="6"/>
      <c r="AIP21" s="6"/>
      <c r="AIQ21" s="6"/>
      <c r="AIR21" s="6"/>
      <c r="AIS21" s="6"/>
      <c r="AIT21" s="6"/>
      <c r="AIU21" s="6"/>
      <c r="AIV21" s="6"/>
      <c r="AIW21" s="6"/>
      <c r="AIX21" s="6"/>
      <c r="AIY21" s="6"/>
      <c r="AIZ21" s="6"/>
      <c r="AJA21" s="6"/>
      <c r="AJB21" s="6"/>
      <c r="AJC21" s="6"/>
      <c r="AJD21" s="6"/>
      <c r="AJE21" s="6"/>
      <c r="AJF21" s="6"/>
      <c r="AJG21" s="6"/>
      <c r="AJH21" s="6"/>
      <c r="AJI21" s="6"/>
      <c r="AJJ21" s="6"/>
      <c r="AJK21" s="6"/>
      <c r="AJL21" s="6"/>
      <c r="AJM21" s="6"/>
      <c r="AJN21" s="6"/>
      <c r="AJO21" s="6"/>
      <c r="AJP21" s="6"/>
      <c r="AJQ21" s="6"/>
      <c r="AJR21" s="6"/>
      <c r="AJS21" s="6"/>
      <c r="AJT21" s="6"/>
      <c r="AJU21" s="6"/>
      <c r="AJV21" s="6"/>
      <c r="AJW21" s="6"/>
      <c r="AJX21" s="6"/>
      <c r="AJY21" s="6"/>
      <c r="AJZ21" s="6"/>
      <c r="AKA21" s="6"/>
      <c r="AKB21" s="6"/>
      <c r="AKC21" s="6"/>
      <c r="AKD21" s="6"/>
      <c r="AKE21" s="6"/>
      <c r="AKF21" s="6"/>
      <c r="AKG21" s="6"/>
      <c r="AKH21" s="6"/>
      <c r="AKI21" s="6"/>
      <c r="AKJ21" s="6"/>
      <c r="AKK21" s="6"/>
      <c r="AKL21" s="6"/>
      <c r="AKM21" s="6"/>
      <c r="AKN21" s="6"/>
      <c r="AKO21" s="6"/>
    </row>
    <row r="22" spans="1:977" ht="76.5" customHeight="1" x14ac:dyDescent="0.2">
      <c r="A22" s="176">
        <v>2</v>
      </c>
      <c r="B22" s="176" t="s">
        <v>57</v>
      </c>
      <c r="C22" s="176" t="s">
        <v>58</v>
      </c>
      <c r="D22" s="176" t="s">
        <v>59</v>
      </c>
      <c r="E22" s="44" t="s">
        <v>37</v>
      </c>
      <c r="F22" s="7" t="s">
        <v>60</v>
      </c>
      <c r="G22" s="168" t="s">
        <v>61</v>
      </c>
      <c r="H22" s="176" t="s">
        <v>62</v>
      </c>
      <c r="I22" s="38" t="s">
        <v>6</v>
      </c>
      <c r="J22" s="46">
        <f t="shared" si="0"/>
        <v>1</v>
      </c>
      <c r="K22" s="7"/>
      <c r="L22" s="132" t="s">
        <v>509</v>
      </c>
      <c r="M22" s="38" t="s">
        <v>467</v>
      </c>
      <c r="N22" s="38" t="s">
        <v>465</v>
      </c>
      <c r="O22" s="40"/>
      <c r="P22" s="38" t="s">
        <v>466</v>
      </c>
      <c r="Q22" s="38" t="s">
        <v>380</v>
      </c>
      <c r="R22" s="38" t="s">
        <v>382</v>
      </c>
      <c r="S22" s="107" t="s">
        <v>357</v>
      </c>
      <c r="T22" s="99"/>
      <c r="U22" s="127" t="s">
        <v>508</v>
      </c>
      <c r="V22" s="30"/>
      <c r="W22" s="30" t="s">
        <v>357</v>
      </c>
      <c r="X22" s="155" t="s">
        <v>572</v>
      </c>
      <c r="Y22" s="99"/>
      <c r="Z22" s="99" t="s">
        <v>357</v>
      </c>
      <c r="AA22" s="156" t="s">
        <v>572</v>
      </c>
      <c r="AB22" s="30"/>
      <c r="AC22" s="30"/>
      <c r="AD22" s="30"/>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B22" s="6"/>
      <c r="AIC22" s="6"/>
      <c r="AID22" s="6"/>
      <c r="AIE22" s="6"/>
      <c r="AIF22" s="6"/>
      <c r="AIG22" s="6"/>
      <c r="AIH22" s="6"/>
      <c r="AII22" s="6"/>
      <c r="AIJ22" s="6"/>
      <c r="AIK22" s="6"/>
      <c r="AIL22" s="6"/>
      <c r="AIM22" s="6"/>
      <c r="AIN22" s="6"/>
      <c r="AIO22" s="6"/>
      <c r="AIP22" s="6"/>
      <c r="AIQ22" s="6"/>
      <c r="AIR22" s="6"/>
      <c r="AIS22" s="6"/>
      <c r="AIT22" s="6"/>
      <c r="AIU22" s="6"/>
      <c r="AIV22" s="6"/>
      <c r="AIW22" s="6"/>
      <c r="AIX22" s="6"/>
      <c r="AIY22" s="6"/>
      <c r="AIZ22" s="6"/>
      <c r="AJA22" s="6"/>
      <c r="AJB22" s="6"/>
      <c r="AJC22" s="6"/>
      <c r="AJD22" s="6"/>
      <c r="AJE22" s="6"/>
      <c r="AJF22" s="6"/>
      <c r="AJG22" s="6"/>
      <c r="AJH22" s="6"/>
      <c r="AJI22" s="6"/>
      <c r="AJJ22" s="6"/>
      <c r="AJK22" s="6"/>
      <c r="AJL22" s="6"/>
      <c r="AJM22" s="6"/>
      <c r="AJN22" s="6"/>
      <c r="AJO22" s="6"/>
      <c r="AJP22" s="6"/>
      <c r="AJQ22" s="6"/>
      <c r="AJR22" s="6"/>
      <c r="AJS22" s="6"/>
      <c r="AJT22" s="6"/>
      <c r="AJU22" s="6"/>
      <c r="AJV22" s="6"/>
      <c r="AJW22" s="6"/>
      <c r="AJX22" s="6"/>
      <c r="AJY22" s="6"/>
      <c r="AJZ22" s="6"/>
      <c r="AKA22" s="6"/>
      <c r="AKB22" s="6"/>
      <c r="AKC22" s="6"/>
      <c r="AKD22" s="6"/>
      <c r="AKE22" s="6"/>
      <c r="AKF22" s="6"/>
      <c r="AKG22" s="6"/>
      <c r="AKH22" s="6"/>
      <c r="AKI22" s="6"/>
      <c r="AKJ22" s="6"/>
      <c r="AKK22" s="6"/>
      <c r="AKL22" s="6"/>
      <c r="AKM22" s="6"/>
      <c r="AKN22" s="6"/>
      <c r="AKO22" s="6"/>
    </row>
    <row r="23" spans="1:977" ht="89.25" customHeight="1" x14ac:dyDescent="0.2">
      <c r="A23" s="178"/>
      <c r="B23" s="178"/>
      <c r="C23" s="177"/>
      <c r="D23" s="177"/>
      <c r="E23" s="44" t="s">
        <v>37</v>
      </c>
      <c r="F23" s="44" t="s">
        <v>63</v>
      </c>
      <c r="G23" s="170"/>
      <c r="H23" s="177"/>
      <c r="I23" s="94" t="s">
        <v>503</v>
      </c>
      <c r="J23" s="95">
        <f t="shared" si="0"/>
        <v>0</v>
      </c>
      <c r="K23" s="96"/>
      <c r="L23" s="132" t="s">
        <v>509</v>
      </c>
      <c r="M23" s="38" t="s">
        <v>467</v>
      </c>
      <c r="N23" s="38" t="s">
        <v>465</v>
      </c>
      <c r="O23" s="40"/>
      <c r="P23" s="38" t="s">
        <v>466</v>
      </c>
      <c r="Q23" s="38"/>
      <c r="R23" s="38"/>
      <c r="S23" s="113"/>
      <c r="T23" s="100"/>
      <c r="U23" s="128"/>
      <c r="V23" s="97"/>
      <c r="W23" s="97"/>
      <c r="X23" s="97"/>
      <c r="Y23" s="100"/>
      <c r="Z23" s="100"/>
      <c r="AA23" s="100"/>
      <c r="AB23" s="97"/>
      <c r="AC23" s="97"/>
      <c r="AD23" s="97"/>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B23" s="6"/>
      <c r="AIC23" s="6"/>
      <c r="AID23" s="6"/>
      <c r="AIE23" s="6"/>
      <c r="AIF23" s="6"/>
      <c r="AIG23" s="6"/>
      <c r="AIH23" s="6"/>
      <c r="AII23" s="6"/>
      <c r="AIJ23" s="6"/>
      <c r="AIK23" s="6"/>
      <c r="AIL23" s="6"/>
      <c r="AIM23" s="6"/>
      <c r="AIN23" s="6"/>
      <c r="AIO23" s="6"/>
      <c r="AIP23" s="6"/>
      <c r="AIQ23" s="6"/>
      <c r="AIR23" s="6"/>
      <c r="AIS23" s="6"/>
      <c r="AIT23" s="6"/>
      <c r="AIU23" s="6"/>
      <c r="AIV23" s="6"/>
      <c r="AIW23" s="6"/>
      <c r="AIX23" s="6"/>
      <c r="AIY23" s="6"/>
      <c r="AIZ23" s="6"/>
      <c r="AJA23" s="6"/>
      <c r="AJB23" s="6"/>
      <c r="AJC23" s="6"/>
      <c r="AJD23" s="6"/>
      <c r="AJE23" s="6"/>
      <c r="AJF23" s="6"/>
      <c r="AJG23" s="6"/>
      <c r="AJH23" s="6"/>
      <c r="AJI23" s="6"/>
      <c r="AJJ23" s="6"/>
      <c r="AJK23" s="6"/>
      <c r="AJL23" s="6"/>
      <c r="AJM23" s="6"/>
      <c r="AJN23" s="6"/>
      <c r="AJO23" s="6"/>
      <c r="AJP23" s="6"/>
      <c r="AJQ23" s="6"/>
      <c r="AJR23" s="6"/>
      <c r="AJS23" s="6"/>
      <c r="AJT23" s="6"/>
      <c r="AJU23" s="6"/>
      <c r="AJV23" s="6"/>
      <c r="AJW23" s="6"/>
      <c r="AJX23" s="6"/>
      <c r="AJY23" s="6"/>
      <c r="AJZ23" s="6"/>
      <c r="AKA23" s="6"/>
      <c r="AKB23" s="6"/>
      <c r="AKC23" s="6"/>
      <c r="AKD23" s="6"/>
      <c r="AKE23" s="6"/>
      <c r="AKF23" s="6"/>
      <c r="AKG23" s="6"/>
      <c r="AKH23" s="6"/>
      <c r="AKI23" s="6"/>
      <c r="AKJ23" s="6"/>
      <c r="AKK23" s="6"/>
      <c r="AKL23" s="6"/>
      <c r="AKM23" s="6"/>
      <c r="AKN23" s="6"/>
      <c r="AKO23" s="6"/>
    </row>
    <row r="24" spans="1:977" ht="217.5" customHeight="1" x14ac:dyDescent="0.2">
      <c r="A24" s="178"/>
      <c r="B24" s="178"/>
      <c r="C24" s="40" t="s">
        <v>64</v>
      </c>
      <c r="D24" s="109" t="s">
        <v>65</v>
      </c>
      <c r="E24" s="44" t="s">
        <v>37</v>
      </c>
      <c r="F24" s="30" t="s">
        <v>66</v>
      </c>
      <c r="G24" s="41" t="s">
        <v>67</v>
      </c>
      <c r="H24" s="11"/>
      <c r="I24" s="38" t="s">
        <v>377</v>
      </c>
      <c r="J24" s="46">
        <f t="shared" si="0"/>
        <v>1</v>
      </c>
      <c r="K24" s="7"/>
      <c r="L24" s="138" t="s">
        <v>531</v>
      </c>
      <c r="M24" s="38" t="s">
        <v>412</v>
      </c>
      <c r="N24" s="38" t="s">
        <v>430</v>
      </c>
      <c r="O24" s="40"/>
      <c r="P24" s="38"/>
      <c r="Q24" s="38"/>
      <c r="R24" s="38"/>
      <c r="S24" s="107" t="s">
        <v>357</v>
      </c>
      <c r="T24" s="98"/>
      <c r="U24" s="127" t="s">
        <v>569</v>
      </c>
      <c r="V24" s="38"/>
      <c r="W24" s="38" t="s">
        <v>357</v>
      </c>
      <c r="X24" s="38" t="s">
        <v>570</v>
      </c>
      <c r="Y24" s="98"/>
      <c r="Z24" s="98" t="s">
        <v>357</v>
      </c>
      <c r="AA24" s="98" t="s">
        <v>570</v>
      </c>
      <c r="AB24" s="38"/>
      <c r="AC24" s="38"/>
      <c r="AD24" s="38"/>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row>
    <row r="25" spans="1:977" ht="45" x14ac:dyDescent="0.2">
      <c r="A25" s="178"/>
      <c r="B25" s="178"/>
      <c r="C25" s="40" t="s">
        <v>68</v>
      </c>
      <c r="D25" s="109" t="s">
        <v>69</v>
      </c>
      <c r="E25" s="44" t="s">
        <v>37</v>
      </c>
      <c r="F25" s="7" t="s">
        <v>70</v>
      </c>
      <c r="G25" s="41"/>
      <c r="H25" s="7"/>
      <c r="I25" s="38" t="s">
        <v>6</v>
      </c>
      <c r="J25" s="46">
        <f t="shared" si="0"/>
        <v>1</v>
      </c>
      <c r="K25" s="7"/>
      <c r="L25" s="138" t="s">
        <v>529</v>
      </c>
      <c r="M25" s="38" t="s">
        <v>413</v>
      </c>
      <c r="N25" s="38" t="s">
        <v>430</v>
      </c>
      <c r="O25" s="40"/>
      <c r="P25" s="40"/>
      <c r="Q25" s="38" t="s">
        <v>380</v>
      </c>
      <c r="R25" s="38" t="s">
        <v>414</v>
      </c>
      <c r="S25" s="143" t="s">
        <v>15</v>
      </c>
      <c r="T25" s="98"/>
      <c r="U25" s="144" t="s">
        <v>530</v>
      </c>
      <c r="V25" s="38" t="s">
        <v>357</v>
      </c>
      <c r="W25" s="38"/>
      <c r="X25" s="38" t="s">
        <v>530</v>
      </c>
      <c r="Y25" s="98" t="s">
        <v>357</v>
      </c>
      <c r="Z25" s="98"/>
      <c r="AA25" s="98" t="s">
        <v>530</v>
      </c>
      <c r="AB25" s="38"/>
      <c r="AC25" s="38"/>
      <c r="AD25" s="38"/>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row>
    <row r="26" spans="1:977" ht="180" customHeight="1" x14ac:dyDescent="0.2">
      <c r="A26" s="178"/>
      <c r="B26" s="178"/>
      <c r="C26" s="40" t="s">
        <v>71</v>
      </c>
      <c r="D26" s="40" t="s">
        <v>72</v>
      </c>
      <c r="E26" s="44" t="s">
        <v>37</v>
      </c>
      <c r="F26" s="7" t="s">
        <v>73</v>
      </c>
      <c r="G26" s="41" t="s">
        <v>74</v>
      </c>
      <c r="H26" s="40"/>
      <c r="I26" s="38" t="s">
        <v>6</v>
      </c>
      <c r="J26" s="46">
        <f t="shared" si="0"/>
        <v>1</v>
      </c>
      <c r="K26" s="7"/>
      <c r="L26" s="138" t="s">
        <v>557</v>
      </c>
      <c r="M26" s="38" t="s">
        <v>415</v>
      </c>
      <c r="N26" s="38" t="s">
        <v>430</v>
      </c>
      <c r="O26" s="40"/>
      <c r="P26" s="40"/>
      <c r="Q26" s="38" t="s">
        <v>385</v>
      </c>
      <c r="R26" s="38" t="s">
        <v>383</v>
      </c>
      <c r="S26" s="107" t="s">
        <v>357</v>
      </c>
      <c r="T26" s="98"/>
      <c r="U26" s="127" t="s">
        <v>571</v>
      </c>
      <c r="V26" s="38"/>
      <c r="W26" s="38" t="s">
        <v>357</v>
      </c>
      <c r="X26" s="38" t="s">
        <v>571</v>
      </c>
      <c r="Y26" s="98"/>
      <c r="Z26" s="98" t="s">
        <v>357</v>
      </c>
      <c r="AA26" s="98" t="s">
        <v>571</v>
      </c>
      <c r="AB26" s="38"/>
      <c r="AC26" s="38"/>
      <c r="AD26" s="38"/>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row>
    <row r="27" spans="1:977" ht="150" x14ac:dyDescent="0.2">
      <c r="A27" s="178"/>
      <c r="B27" s="178"/>
      <c r="C27" s="40" t="s">
        <v>75</v>
      </c>
      <c r="D27" s="40" t="s">
        <v>76</v>
      </c>
      <c r="E27" s="44" t="s">
        <v>37</v>
      </c>
      <c r="F27" s="7" t="s">
        <v>77</v>
      </c>
      <c r="G27" s="41"/>
      <c r="H27" s="7"/>
      <c r="I27" s="38" t="s">
        <v>6</v>
      </c>
      <c r="J27" s="46">
        <f t="shared" si="0"/>
        <v>1</v>
      </c>
      <c r="K27" s="7"/>
      <c r="L27" s="138" t="s">
        <v>556</v>
      </c>
      <c r="M27" s="38" t="s">
        <v>416</v>
      </c>
      <c r="N27" s="38" t="s">
        <v>430</v>
      </c>
      <c r="O27" s="40"/>
      <c r="P27" s="40"/>
      <c r="Q27" s="38" t="s">
        <v>385</v>
      </c>
      <c r="R27" s="38" t="s">
        <v>386</v>
      </c>
      <c r="S27" s="107"/>
      <c r="T27" s="98"/>
      <c r="U27" s="127" t="s">
        <v>573</v>
      </c>
      <c r="V27" s="38"/>
      <c r="W27" s="38"/>
      <c r="X27" s="38" t="s">
        <v>574</v>
      </c>
      <c r="Y27" s="98" t="s">
        <v>357</v>
      </c>
      <c r="Z27" s="98"/>
      <c r="AA27" s="98" t="s">
        <v>575</v>
      </c>
      <c r="AB27" s="38"/>
      <c r="AC27" s="38"/>
      <c r="AD27" s="38"/>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row>
    <row r="28" spans="1:977" ht="109" customHeight="1" x14ac:dyDescent="0.2">
      <c r="A28" s="178"/>
      <c r="B28" s="178"/>
      <c r="C28" s="40" t="s">
        <v>78</v>
      </c>
      <c r="D28" s="40" t="s">
        <v>79</v>
      </c>
      <c r="E28" s="44" t="s">
        <v>37</v>
      </c>
      <c r="F28" s="7" t="s">
        <v>80</v>
      </c>
      <c r="G28" s="41"/>
      <c r="H28" s="7"/>
      <c r="I28" s="38" t="s">
        <v>6</v>
      </c>
      <c r="J28" s="46">
        <f t="shared" si="0"/>
        <v>1</v>
      </c>
      <c r="K28" s="7"/>
      <c r="L28" s="138" t="s">
        <v>532</v>
      </c>
      <c r="M28" s="38" t="s">
        <v>416</v>
      </c>
      <c r="N28" s="38" t="s">
        <v>430</v>
      </c>
      <c r="O28" s="40"/>
      <c r="P28" s="40"/>
      <c r="Q28" s="40"/>
      <c r="R28" s="40"/>
      <c r="S28" s="148" t="s">
        <v>357</v>
      </c>
      <c r="T28" s="98"/>
      <c r="U28" s="149" t="s">
        <v>558</v>
      </c>
      <c r="V28" s="38" t="s">
        <v>357</v>
      </c>
      <c r="W28" s="38"/>
      <c r="X28" s="38" t="s">
        <v>576</v>
      </c>
      <c r="Y28" s="98"/>
      <c r="Z28" s="98"/>
      <c r="AA28" s="98" t="s">
        <v>577</v>
      </c>
      <c r="AB28" s="38" t="s">
        <v>357</v>
      </c>
      <c r="AC28" s="38"/>
      <c r="AD28" s="38"/>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row>
    <row r="29" spans="1:977" ht="177" customHeight="1" x14ac:dyDescent="0.2">
      <c r="A29" s="178"/>
      <c r="B29" s="178"/>
      <c r="C29" s="40" t="s">
        <v>81</v>
      </c>
      <c r="D29" s="40" t="s">
        <v>82</v>
      </c>
      <c r="E29" s="44" t="s">
        <v>37</v>
      </c>
      <c r="F29" s="30" t="s">
        <v>83</v>
      </c>
      <c r="G29" s="41"/>
      <c r="H29" s="7"/>
      <c r="I29" s="38" t="s">
        <v>377</v>
      </c>
      <c r="J29" s="46">
        <f t="shared" si="0"/>
        <v>1</v>
      </c>
      <c r="K29" s="7"/>
      <c r="L29" s="138" t="s">
        <v>533</v>
      </c>
      <c r="M29" s="38" t="s">
        <v>417</v>
      </c>
      <c r="N29" s="38" t="s">
        <v>430</v>
      </c>
      <c r="O29" s="40"/>
      <c r="P29" s="40"/>
      <c r="Q29" s="38" t="s">
        <v>418</v>
      </c>
      <c r="R29" s="40"/>
      <c r="S29" s="148" t="s">
        <v>357</v>
      </c>
      <c r="T29" s="98"/>
      <c r="U29" s="149" t="s">
        <v>560</v>
      </c>
      <c r="V29" s="38"/>
      <c r="W29" s="38"/>
      <c r="X29" s="38" t="s">
        <v>562</v>
      </c>
      <c r="Y29" s="98"/>
      <c r="Z29" s="98"/>
      <c r="AA29" s="98" t="s">
        <v>563</v>
      </c>
      <c r="AB29" s="38"/>
      <c r="AC29" s="38"/>
      <c r="AD29" s="38"/>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row>
    <row r="30" spans="1:977" ht="90" x14ac:dyDescent="0.2">
      <c r="A30" s="178"/>
      <c r="B30" s="178"/>
      <c r="C30" s="40" t="s">
        <v>84</v>
      </c>
      <c r="D30" s="40" t="s">
        <v>85</v>
      </c>
      <c r="E30" s="44" t="s">
        <v>37</v>
      </c>
      <c r="F30" s="7" t="s">
        <v>86</v>
      </c>
      <c r="G30" s="41"/>
      <c r="H30" s="40" t="s">
        <v>87</v>
      </c>
      <c r="I30" s="38" t="s">
        <v>6</v>
      </c>
      <c r="J30" s="46">
        <f t="shared" si="0"/>
        <v>1</v>
      </c>
      <c r="K30" s="7"/>
      <c r="L30" s="132" t="s">
        <v>472</v>
      </c>
      <c r="M30" s="38" t="s">
        <v>473</v>
      </c>
      <c r="N30" s="38" t="s">
        <v>430</v>
      </c>
      <c r="O30" s="40"/>
      <c r="P30" s="38" t="s">
        <v>468</v>
      </c>
      <c r="Q30" s="38" t="s">
        <v>419</v>
      </c>
      <c r="R30" s="38" t="s">
        <v>419</v>
      </c>
      <c r="S30" s="107" t="s">
        <v>15</v>
      </c>
      <c r="T30" s="98"/>
      <c r="U30" s="149" t="s">
        <v>559</v>
      </c>
      <c r="V30" s="38"/>
      <c r="W30" s="38" t="s">
        <v>357</v>
      </c>
      <c r="X30" s="38" t="s">
        <v>578</v>
      </c>
      <c r="Y30" s="98"/>
      <c r="Z30" s="98" t="s">
        <v>357</v>
      </c>
      <c r="AA30" s="98" t="s">
        <v>578</v>
      </c>
      <c r="AB30" s="38"/>
      <c r="AC30" s="38"/>
      <c r="AD30" s="38"/>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row>
    <row r="31" spans="1:977" ht="90" x14ac:dyDescent="0.2">
      <c r="A31" s="177"/>
      <c r="B31" s="177"/>
      <c r="C31" s="40" t="s">
        <v>88</v>
      </c>
      <c r="D31" s="40" t="s">
        <v>89</v>
      </c>
      <c r="E31" s="44" t="s">
        <v>37</v>
      </c>
      <c r="F31" s="7" t="s">
        <v>90</v>
      </c>
      <c r="G31" s="41" t="s">
        <v>91</v>
      </c>
      <c r="H31" s="40" t="s">
        <v>92</v>
      </c>
      <c r="I31" s="38" t="s">
        <v>6</v>
      </c>
      <c r="J31" s="46">
        <f t="shared" si="0"/>
        <v>1</v>
      </c>
      <c r="K31" s="7"/>
      <c r="L31" s="138" t="s">
        <v>534</v>
      </c>
      <c r="M31" s="38" t="s">
        <v>473</v>
      </c>
      <c r="N31" s="147" t="s">
        <v>430</v>
      </c>
      <c r="O31" s="40"/>
      <c r="P31" s="40"/>
      <c r="Q31" s="38" t="s">
        <v>380</v>
      </c>
      <c r="R31" s="38"/>
      <c r="S31" s="107" t="s">
        <v>15</v>
      </c>
      <c r="T31" s="98"/>
      <c r="U31" s="127" t="s">
        <v>579</v>
      </c>
      <c r="V31" s="38" t="s">
        <v>15</v>
      </c>
      <c r="W31" s="38"/>
      <c r="X31" s="38" t="s">
        <v>580</v>
      </c>
      <c r="Y31" s="98" t="s">
        <v>15</v>
      </c>
      <c r="Z31" s="98"/>
      <c r="AA31" s="98" t="s">
        <v>581</v>
      </c>
      <c r="AB31" s="38"/>
      <c r="AC31" s="38"/>
      <c r="AD31" s="38"/>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row>
    <row r="32" spans="1:977" ht="169.5" customHeight="1" x14ac:dyDescent="0.2">
      <c r="A32" s="176">
        <v>3</v>
      </c>
      <c r="B32" s="176" t="s">
        <v>93</v>
      </c>
      <c r="C32" s="40" t="s">
        <v>94</v>
      </c>
      <c r="D32" s="40" t="s">
        <v>95</v>
      </c>
      <c r="E32" s="44" t="s">
        <v>37</v>
      </c>
      <c r="F32" s="7" t="s">
        <v>96</v>
      </c>
      <c r="G32" s="41"/>
      <c r="H32" s="40"/>
      <c r="I32" s="38" t="s">
        <v>6</v>
      </c>
      <c r="J32" s="46">
        <f t="shared" si="0"/>
        <v>1</v>
      </c>
      <c r="K32" s="7"/>
      <c r="L32" s="138" t="s">
        <v>535</v>
      </c>
      <c r="M32" s="38" t="s">
        <v>420</v>
      </c>
      <c r="N32" s="38" t="s">
        <v>420</v>
      </c>
      <c r="O32" s="40"/>
      <c r="P32" s="40"/>
      <c r="Q32" s="38"/>
      <c r="R32" s="40"/>
      <c r="S32" s="107"/>
      <c r="T32" s="98" t="s">
        <v>15</v>
      </c>
      <c r="U32" s="127" t="s">
        <v>573</v>
      </c>
      <c r="V32" s="38"/>
      <c r="W32" s="38" t="s">
        <v>15</v>
      </c>
      <c r="X32" s="38" t="s">
        <v>580</v>
      </c>
      <c r="Y32" s="98"/>
      <c r="Z32" s="98" t="s">
        <v>15</v>
      </c>
      <c r="AA32" s="98" t="s">
        <v>581</v>
      </c>
      <c r="AB32" s="38"/>
      <c r="AC32" s="38"/>
      <c r="AD32" s="38"/>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row>
    <row r="33" spans="1:977" ht="120" customHeight="1" x14ac:dyDescent="0.2">
      <c r="A33" s="178"/>
      <c r="B33" s="178"/>
      <c r="C33" s="40" t="s">
        <v>97</v>
      </c>
      <c r="D33" s="40" t="s">
        <v>98</v>
      </c>
      <c r="E33" s="44" t="s">
        <v>37</v>
      </c>
      <c r="F33" s="7" t="s">
        <v>99</v>
      </c>
      <c r="G33" s="41"/>
      <c r="H33" s="40" t="s">
        <v>22</v>
      </c>
      <c r="I33" s="38" t="s">
        <v>6</v>
      </c>
      <c r="J33" s="46">
        <f t="shared" si="0"/>
        <v>1</v>
      </c>
      <c r="K33" s="7"/>
      <c r="L33" s="138" t="s">
        <v>536</v>
      </c>
      <c r="M33" s="38" t="s">
        <v>450</v>
      </c>
      <c r="N33" s="38" t="s">
        <v>450</v>
      </c>
      <c r="O33" s="40"/>
      <c r="P33" s="40"/>
      <c r="Q33" s="38"/>
      <c r="R33" s="40"/>
      <c r="S33" s="107" t="s">
        <v>15</v>
      </c>
      <c r="T33" s="98"/>
      <c r="U33" s="127" t="s">
        <v>573</v>
      </c>
      <c r="V33" s="38" t="s">
        <v>15</v>
      </c>
      <c r="W33" s="38"/>
      <c r="X33" s="38" t="s">
        <v>580</v>
      </c>
      <c r="Y33" s="98" t="s">
        <v>15</v>
      </c>
      <c r="Z33" s="98"/>
      <c r="AA33" s="98" t="s">
        <v>581</v>
      </c>
      <c r="AB33" s="38"/>
      <c r="AC33" s="38"/>
      <c r="AD33" s="38"/>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row>
    <row r="34" spans="1:977" ht="54" customHeight="1" x14ac:dyDescent="0.2">
      <c r="A34" s="178"/>
      <c r="B34" s="178"/>
      <c r="C34" s="40" t="s">
        <v>100</v>
      </c>
      <c r="D34" s="40" t="s">
        <v>101</v>
      </c>
      <c r="E34" s="44" t="s">
        <v>37</v>
      </c>
      <c r="F34" s="7" t="s">
        <v>102</v>
      </c>
      <c r="G34" s="41"/>
      <c r="H34" s="40" t="s">
        <v>103</v>
      </c>
      <c r="I34" s="38" t="s">
        <v>6</v>
      </c>
      <c r="J34" s="46">
        <f t="shared" si="0"/>
        <v>1</v>
      </c>
      <c r="K34" s="7"/>
      <c r="L34" s="132" t="s">
        <v>483</v>
      </c>
      <c r="M34" s="38" t="s">
        <v>420</v>
      </c>
      <c r="N34" s="38" t="s">
        <v>420</v>
      </c>
      <c r="O34" s="40"/>
      <c r="P34" s="40"/>
      <c r="Q34" s="38"/>
      <c r="R34" s="40"/>
      <c r="S34" s="107" t="s">
        <v>15</v>
      </c>
      <c r="T34" s="98"/>
      <c r="U34" s="127" t="s">
        <v>573</v>
      </c>
      <c r="V34" s="38"/>
      <c r="W34" s="38" t="s">
        <v>15</v>
      </c>
      <c r="X34" s="38" t="s">
        <v>580</v>
      </c>
      <c r="Y34" s="98"/>
      <c r="Z34" s="98" t="s">
        <v>15</v>
      </c>
      <c r="AA34" s="98" t="s">
        <v>581</v>
      </c>
      <c r="AB34" s="38"/>
      <c r="AC34" s="38"/>
      <c r="AD34" s="38"/>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row>
    <row r="35" spans="1:977" ht="63.75" customHeight="1" x14ac:dyDescent="0.2">
      <c r="A35" s="178"/>
      <c r="B35" s="178"/>
      <c r="C35" s="176" t="s">
        <v>104</v>
      </c>
      <c r="D35" s="176" t="s">
        <v>105</v>
      </c>
      <c r="E35" s="44" t="s">
        <v>37</v>
      </c>
      <c r="F35" s="7" t="s">
        <v>106</v>
      </c>
      <c r="G35" s="168" t="s">
        <v>107</v>
      </c>
      <c r="H35" s="176" t="s">
        <v>22</v>
      </c>
      <c r="I35" s="160" t="s">
        <v>6</v>
      </c>
      <c r="J35" s="216">
        <f t="shared" si="0"/>
        <v>1</v>
      </c>
      <c r="K35" s="176"/>
      <c r="L35" s="142" t="s">
        <v>537</v>
      </c>
      <c r="M35" s="160" t="s">
        <v>451</v>
      </c>
      <c r="N35" s="160" t="s">
        <v>451</v>
      </c>
      <c r="O35" s="40"/>
      <c r="P35" s="160"/>
      <c r="Q35" s="160"/>
      <c r="R35" s="160"/>
      <c r="S35" s="182" t="s">
        <v>15</v>
      </c>
      <c r="T35" s="182"/>
      <c r="U35" s="199" t="s">
        <v>573</v>
      </c>
      <c r="V35" s="160" t="s">
        <v>15</v>
      </c>
      <c r="W35" s="160"/>
      <c r="X35" s="160" t="s">
        <v>580</v>
      </c>
      <c r="Y35" s="182" t="s">
        <v>15</v>
      </c>
      <c r="Z35" s="182"/>
      <c r="AA35" s="182" t="s">
        <v>581</v>
      </c>
      <c r="AB35" s="160"/>
      <c r="AC35" s="160"/>
      <c r="AD35" s="160"/>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row>
    <row r="36" spans="1:977" ht="57" customHeight="1" x14ac:dyDescent="0.2">
      <c r="A36" s="178"/>
      <c r="B36" s="178"/>
      <c r="C36" s="178"/>
      <c r="D36" s="178"/>
      <c r="E36" s="44" t="s">
        <v>37</v>
      </c>
      <c r="F36" s="7" t="s">
        <v>108</v>
      </c>
      <c r="G36" s="169"/>
      <c r="H36" s="178"/>
      <c r="I36" s="162"/>
      <c r="J36" s="217"/>
      <c r="K36" s="177"/>
      <c r="L36" s="139"/>
      <c r="M36" s="172"/>
      <c r="N36" s="172"/>
      <c r="O36" s="40"/>
      <c r="P36" s="172"/>
      <c r="Q36" s="172"/>
      <c r="R36" s="172"/>
      <c r="S36" s="185"/>
      <c r="T36" s="189"/>
      <c r="U36" s="200"/>
      <c r="V36" s="174"/>
      <c r="W36" s="174"/>
      <c r="X36" s="174"/>
      <c r="Y36" s="189"/>
      <c r="Z36" s="189"/>
      <c r="AA36" s="189"/>
      <c r="AB36" s="174"/>
      <c r="AC36" s="174"/>
      <c r="AD36" s="174"/>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row>
    <row r="37" spans="1:977" ht="63" customHeight="1" x14ac:dyDescent="0.2">
      <c r="A37" s="178"/>
      <c r="B37" s="178"/>
      <c r="C37" s="177"/>
      <c r="D37" s="177"/>
      <c r="E37" s="44" t="s">
        <v>37</v>
      </c>
      <c r="F37" s="7" t="s">
        <v>109</v>
      </c>
      <c r="G37" s="170"/>
      <c r="H37" s="177"/>
      <c r="I37" s="38" t="s">
        <v>6</v>
      </c>
      <c r="J37" s="46">
        <f t="shared" si="0"/>
        <v>1</v>
      </c>
      <c r="K37" s="7"/>
      <c r="L37" s="142" t="s">
        <v>537</v>
      </c>
      <c r="M37" s="173"/>
      <c r="N37" s="173"/>
      <c r="O37" s="40"/>
      <c r="P37" s="173"/>
      <c r="Q37" s="173"/>
      <c r="R37" s="173"/>
      <c r="S37" s="186"/>
      <c r="T37" s="190"/>
      <c r="U37" s="201"/>
      <c r="V37" s="175"/>
      <c r="W37" s="175"/>
      <c r="X37" s="175"/>
      <c r="Y37" s="190"/>
      <c r="Z37" s="190"/>
      <c r="AA37" s="190"/>
      <c r="AB37" s="175"/>
      <c r="AC37" s="175"/>
      <c r="AD37" s="175"/>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row>
    <row r="38" spans="1:977" ht="60" customHeight="1" x14ac:dyDescent="0.2">
      <c r="A38" s="178"/>
      <c r="B38" s="178"/>
      <c r="C38" s="32" t="s">
        <v>110</v>
      </c>
      <c r="D38" s="160" t="s">
        <v>111</v>
      </c>
      <c r="E38" s="38" t="s">
        <v>37</v>
      </c>
      <c r="F38" s="9" t="s">
        <v>112</v>
      </c>
      <c r="G38" s="160" t="s">
        <v>113</v>
      </c>
      <c r="H38" s="160" t="s">
        <v>114</v>
      </c>
      <c r="I38" s="38" t="s">
        <v>6</v>
      </c>
      <c r="J38" s="38">
        <f t="shared" si="0"/>
        <v>1</v>
      </c>
      <c r="K38" s="38"/>
      <c r="L38" s="157" t="s">
        <v>538</v>
      </c>
      <c r="M38" s="160" t="s">
        <v>469</v>
      </c>
      <c r="N38" s="160" t="s">
        <v>469</v>
      </c>
      <c r="O38" s="32"/>
      <c r="P38" s="32"/>
      <c r="Q38" s="27" t="s">
        <v>389</v>
      </c>
      <c r="R38" s="27"/>
      <c r="S38" s="101" t="s">
        <v>15</v>
      </c>
      <c r="T38" s="102"/>
      <c r="U38" s="122" t="s">
        <v>515</v>
      </c>
      <c r="V38" s="32" t="s">
        <v>357</v>
      </c>
      <c r="W38" s="27"/>
      <c r="X38" s="27" t="s">
        <v>582</v>
      </c>
      <c r="Y38" s="101" t="s">
        <v>357</v>
      </c>
      <c r="Z38" s="102"/>
      <c r="AA38" s="154" t="s">
        <v>570</v>
      </c>
      <c r="AB38" s="32"/>
      <c r="AC38" s="27"/>
      <c r="AD38" s="27"/>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row>
    <row r="39" spans="1:977" ht="30" customHeight="1" x14ac:dyDescent="0.2">
      <c r="A39" s="178"/>
      <c r="B39" s="178"/>
      <c r="C39" s="33"/>
      <c r="D39" s="238"/>
      <c r="E39" s="40" t="s">
        <v>37</v>
      </c>
      <c r="F39" s="41" t="s">
        <v>115</v>
      </c>
      <c r="G39" s="161"/>
      <c r="H39" s="161"/>
      <c r="I39" s="35"/>
      <c r="J39" s="35"/>
      <c r="K39" s="35"/>
      <c r="L39" s="214"/>
      <c r="M39" s="172"/>
      <c r="N39" s="172"/>
      <c r="O39" s="33"/>
      <c r="P39" s="27"/>
      <c r="Q39" s="28"/>
      <c r="R39" s="28"/>
      <c r="S39" s="103" t="s">
        <v>15</v>
      </c>
      <c r="T39" s="104"/>
      <c r="U39" s="124"/>
      <c r="V39" s="36"/>
      <c r="W39" s="28"/>
      <c r="X39" s="28"/>
      <c r="Y39" s="103"/>
      <c r="Z39" s="104"/>
      <c r="AA39" s="104"/>
      <c r="AB39" s="36" t="s">
        <v>357</v>
      </c>
      <c r="AC39" s="28"/>
      <c r="AD39" s="28"/>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row>
    <row r="40" spans="1:977" ht="30" customHeight="1" x14ac:dyDescent="0.2">
      <c r="A40" s="178"/>
      <c r="B40" s="178"/>
      <c r="C40" s="33"/>
      <c r="D40" s="238"/>
      <c r="E40" s="40" t="s">
        <v>19</v>
      </c>
      <c r="F40" s="41" t="s">
        <v>116</v>
      </c>
      <c r="G40" s="161"/>
      <c r="H40" s="161"/>
      <c r="I40" s="34" t="s">
        <v>6</v>
      </c>
      <c r="J40" s="34">
        <f t="shared" si="0"/>
        <v>1</v>
      </c>
      <c r="K40" s="34"/>
      <c r="L40" s="214"/>
      <c r="M40" s="172"/>
      <c r="N40" s="172"/>
      <c r="O40" s="33"/>
      <c r="P40" s="28"/>
      <c r="Q40" s="28"/>
      <c r="R40" s="28"/>
      <c r="S40" s="103" t="s">
        <v>15</v>
      </c>
      <c r="T40" s="104"/>
      <c r="U40" s="124"/>
      <c r="V40" s="36"/>
      <c r="W40" s="28"/>
      <c r="X40" s="28"/>
      <c r="Y40" s="103"/>
      <c r="Z40" s="104"/>
      <c r="AA40" s="104"/>
      <c r="AB40" s="36"/>
      <c r="AC40" s="28"/>
      <c r="AD40" s="28"/>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row>
    <row r="41" spans="1:977" ht="15" customHeight="1" x14ac:dyDescent="0.2">
      <c r="A41" s="178"/>
      <c r="B41" s="178"/>
      <c r="C41" s="33"/>
      <c r="D41" s="238"/>
      <c r="E41" s="40" t="s">
        <v>24</v>
      </c>
      <c r="F41" s="41" t="s">
        <v>117</v>
      </c>
      <c r="G41" s="161"/>
      <c r="H41" s="161"/>
      <c r="I41" s="40" t="s">
        <v>6</v>
      </c>
      <c r="J41" s="40">
        <f t="shared" si="0"/>
        <v>1</v>
      </c>
      <c r="K41" s="40"/>
      <c r="L41" s="214"/>
      <c r="M41" s="172"/>
      <c r="N41" s="172"/>
      <c r="O41" s="33"/>
      <c r="P41" s="28"/>
      <c r="Q41" s="28"/>
      <c r="R41" s="28"/>
      <c r="S41" s="103" t="s">
        <v>15</v>
      </c>
      <c r="T41" s="104"/>
      <c r="U41" s="124"/>
      <c r="V41" s="36"/>
      <c r="W41" s="28"/>
      <c r="X41" s="28"/>
      <c r="Y41" s="103"/>
      <c r="Z41" s="104"/>
      <c r="AA41" s="104"/>
      <c r="AB41" s="36"/>
      <c r="AC41" s="28"/>
      <c r="AD41" s="28"/>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row>
    <row r="42" spans="1:977" ht="30" customHeight="1" x14ac:dyDescent="0.2">
      <c r="A42" s="178"/>
      <c r="B42" s="178"/>
      <c r="C42" s="33"/>
      <c r="D42" s="238"/>
      <c r="E42" s="40" t="s">
        <v>27</v>
      </c>
      <c r="F42" s="41" t="s">
        <v>118</v>
      </c>
      <c r="G42" s="161"/>
      <c r="H42" s="161"/>
      <c r="I42" s="40" t="s">
        <v>6</v>
      </c>
      <c r="J42" s="40">
        <f t="shared" si="0"/>
        <v>1</v>
      </c>
      <c r="K42" s="40"/>
      <c r="L42" s="214"/>
      <c r="M42" s="172"/>
      <c r="N42" s="172"/>
      <c r="O42" s="33"/>
      <c r="P42" s="160" t="s">
        <v>470</v>
      </c>
      <c r="Q42" s="161"/>
      <c r="R42" s="161"/>
      <c r="S42" s="183" t="s">
        <v>15</v>
      </c>
      <c r="T42" s="183"/>
      <c r="U42" s="208"/>
      <c r="V42" s="161"/>
      <c r="W42" s="161"/>
      <c r="X42" s="161"/>
      <c r="Y42" s="183"/>
      <c r="Z42" s="183"/>
      <c r="AA42" s="183"/>
      <c r="AB42" s="161"/>
      <c r="AC42" s="161"/>
      <c r="AD42" s="161"/>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row>
    <row r="43" spans="1:977" ht="30" customHeight="1" x14ac:dyDescent="0.2">
      <c r="A43" s="178"/>
      <c r="B43" s="178"/>
      <c r="C43" s="33"/>
      <c r="D43" s="238"/>
      <c r="E43" s="40" t="s">
        <v>29</v>
      </c>
      <c r="F43" s="41" t="s">
        <v>119</v>
      </c>
      <c r="G43" s="161"/>
      <c r="H43" s="161"/>
      <c r="I43" s="40" t="s">
        <v>6</v>
      </c>
      <c r="J43" s="40">
        <f t="shared" si="0"/>
        <v>1</v>
      </c>
      <c r="K43" s="40"/>
      <c r="L43" s="214"/>
      <c r="M43" s="172"/>
      <c r="N43" s="172"/>
      <c r="O43" s="33"/>
      <c r="P43" s="172"/>
      <c r="Q43" s="172"/>
      <c r="R43" s="172"/>
      <c r="S43" s="185"/>
      <c r="T43" s="189"/>
      <c r="U43" s="200"/>
      <c r="V43" s="174"/>
      <c r="W43" s="174"/>
      <c r="X43" s="174"/>
      <c r="Y43" s="189"/>
      <c r="Z43" s="189"/>
      <c r="AA43" s="189"/>
      <c r="AB43" s="174"/>
      <c r="AC43" s="174"/>
      <c r="AD43" s="174"/>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row>
    <row r="44" spans="1:977" ht="82.5" customHeight="1" x14ac:dyDescent="0.2">
      <c r="A44" s="178"/>
      <c r="B44" s="178"/>
      <c r="C44" s="33"/>
      <c r="D44" s="238"/>
      <c r="E44" s="40" t="s">
        <v>32</v>
      </c>
      <c r="F44" s="41" t="s">
        <v>120</v>
      </c>
      <c r="G44" s="161"/>
      <c r="H44" s="161"/>
      <c r="I44" s="40" t="s">
        <v>6</v>
      </c>
      <c r="J44" s="40">
        <f t="shared" si="0"/>
        <v>1</v>
      </c>
      <c r="K44" s="40"/>
      <c r="L44" s="214"/>
      <c r="M44" s="172"/>
      <c r="N44" s="172"/>
      <c r="O44" s="33"/>
      <c r="P44" s="172"/>
      <c r="Q44" s="172"/>
      <c r="R44" s="172"/>
      <c r="S44" s="185"/>
      <c r="T44" s="189"/>
      <c r="U44" s="200"/>
      <c r="V44" s="174"/>
      <c r="W44" s="174"/>
      <c r="X44" s="174"/>
      <c r="Y44" s="189"/>
      <c r="Z44" s="189"/>
      <c r="AA44" s="189"/>
      <c r="AB44" s="174"/>
      <c r="AC44" s="174"/>
      <c r="AD44" s="174"/>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row>
    <row r="45" spans="1:977" ht="30" customHeight="1" x14ac:dyDescent="0.2">
      <c r="A45" s="178"/>
      <c r="B45" s="178"/>
      <c r="C45" s="33"/>
      <c r="D45" s="238"/>
      <c r="E45" s="40" t="s">
        <v>121</v>
      </c>
      <c r="F45" s="41" t="s">
        <v>122</v>
      </c>
      <c r="G45" s="161"/>
      <c r="H45" s="161"/>
      <c r="I45" s="40" t="s">
        <v>6</v>
      </c>
      <c r="J45" s="40">
        <f t="shared" si="0"/>
        <v>1</v>
      </c>
      <c r="K45" s="40"/>
      <c r="L45" s="214"/>
      <c r="M45" s="172"/>
      <c r="N45" s="172"/>
      <c r="O45" s="33"/>
      <c r="P45" s="172"/>
      <c r="Q45" s="172"/>
      <c r="R45" s="172"/>
      <c r="S45" s="185"/>
      <c r="T45" s="189"/>
      <c r="U45" s="200"/>
      <c r="V45" s="174"/>
      <c r="W45" s="174"/>
      <c r="X45" s="174"/>
      <c r="Y45" s="189"/>
      <c r="Z45" s="189"/>
      <c r="AA45" s="189"/>
      <c r="AB45" s="174"/>
      <c r="AC45" s="174"/>
      <c r="AD45" s="174"/>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row>
    <row r="46" spans="1:977" ht="15" customHeight="1" x14ac:dyDescent="0.2">
      <c r="A46" s="178"/>
      <c r="B46" s="178"/>
      <c r="C46" s="33"/>
      <c r="D46" s="238"/>
      <c r="E46" s="40" t="s">
        <v>123</v>
      </c>
      <c r="F46" s="41" t="s">
        <v>124</v>
      </c>
      <c r="G46" s="161"/>
      <c r="H46" s="161"/>
      <c r="I46" s="40" t="s">
        <v>6</v>
      </c>
      <c r="J46" s="40">
        <f t="shared" si="0"/>
        <v>1</v>
      </c>
      <c r="K46" s="40"/>
      <c r="L46" s="214"/>
      <c r="M46" s="172"/>
      <c r="N46" s="172"/>
      <c r="O46" s="33"/>
      <c r="P46" s="172"/>
      <c r="Q46" s="172"/>
      <c r="R46" s="172"/>
      <c r="S46" s="185"/>
      <c r="T46" s="189"/>
      <c r="U46" s="200"/>
      <c r="V46" s="174"/>
      <c r="W46" s="174"/>
      <c r="X46" s="174"/>
      <c r="Y46" s="189"/>
      <c r="Z46" s="189"/>
      <c r="AA46" s="189"/>
      <c r="AB46" s="174"/>
      <c r="AC46" s="174"/>
      <c r="AD46" s="174"/>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row>
    <row r="47" spans="1:977" ht="30" customHeight="1" x14ac:dyDescent="0.2">
      <c r="A47" s="178"/>
      <c r="B47" s="178"/>
      <c r="C47" s="33"/>
      <c r="D47" s="238"/>
      <c r="E47" s="40" t="s">
        <v>125</v>
      </c>
      <c r="F47" s="41" t="s">
        <v>126</v>
      </c>
      <c r="G47" s="161"/>
      <c r="H47" s="161"/>
      <c r="I47" s="40" t="s">
        <v>6</v>
      </c>
      <c r="J47" s="40">
        <f t="shared" si="0"/>
        <v>1</v>
      </c>
      <c r="K47" s="40"/>
      <c r="L47" s="214"/>
      <c r="M47" s="172"/>
      <c r="N47" s="172"/>
      <c r="O47" s="33"/>
      <c r="P47" s="172"/>
      <c r="Q47" s="172"/>
      <c r="R47" s="172"/>
      <c r="S47" s="185"/>
      <c r="T47" s="189"/>
      <c r="U47" s="200"/>
      <c r="V47" s="174"/>
      <c r="W47" s="174"/>
      <c r="X47" s="174"/>
      <c r="Y47" s="189"/>
      <c r="Z47" s="189"/>
      <c r="AA47" s="189"/>
      <c r="AB47" s="174"/>
      <c r="AC47" s="174"/>
      <c r="AD47" s="174"/>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row>
    <row r="48" spans="1:977" ht="30" customHeight="1" x14ac:dyDescent="0.2">
      <c r="A48" s="178"/>
      <c r="B48" s="178"/>
      <c r="C48" s="33"/>
      <c r="D48" s="238"/>
      <c r="E48" s="40" t="s">
        <v>127</v>
      </c>
      <c r="F48" s="41" t="s">
        <v>128</v>
      </c>
      <c r="G48" s="161"/>
      <c r="H48" s="161"/>
      <c r="I48" s="40" t="s">
        <v>6</v>
      </c>
      <c r="J48" s="40">
        <f t="shared" si="0"/>
        <v>1</v>
      </c>
      <c r="K48" s="40"/>
      <c r="L48" s="214"/>
      <c r="M48" s="172"/>
      <c r="N48" s="172"/>
      <c r="O48" s="33"/>
      <c r="P48" s="172"/>
      <c r="Q48" s="172"/>
      <c r="R48" s="172"/>
      <c r="S48" s="185"/>
      <c r="T48" s="189"/>
      <c r="U48" s="200"/>
      <c r="V48" s="174"/>
      <c r="W48" s="174"/>
      <c r="X48" s="174"/>
      <c r="Y48" s="189"/>
      <c r="Z48" s="189"/>
      <c r="AA48" s="189"/>
      <c r="AB48" s="174"/>
      <c r="AC48" s="174"/>
      <c r="AD48" s="174"/>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row>
    <row r="49" spans="1:977" ht="91.5" customHeight="1" x14ac:dyDescent="0.2">
      <c r="A49" s="178"/>
      <c r="B49" s="178"/>
      <c r="C49" s="34"/>
      <c r="D49" s="239"/>
      <c r="E49" s="40" t="s">
        <v>130</v>
      </c>
      <c r="F49" s="41" t="s">
        <v>131</v>
      </c>
      <c r="G49" s="162"/>
      <c r="H49" s="162"/>
      <c r="I49" s="40" t="s">
        <v>6</v>
      </c>
      <c r="J49" s="40">
        <f t="shared" si="0"/>
        <v>1</v>
      </c>
      <c r="K49" s="40"/>
      <c r="L49" s="215"/>
      <c r="M49" s="173"/>
      <c r="N49" s="173"/>
      <c r="O49" s="34"/>
      <c r="P49" s="173"/>
      <c r="Q49" s="173"/>
      <c r="R49" s="173"/>
      <c r="S49" s="186"/>
      <c r="T49" s="190"/>
      <c r="U49" s="201"/>
      <c r="V49" s="175"/>
      <c r="W49" s="175"/>
      <c r="X49" s="175"/>
      <c r="Y49" s="190"/>
      <c r="Z49" s="190"/>
      <c r="AA49" s="190"/>
      <c r="AB49" s="175"/>
      <c r="AC49" s="175"/>
      <c r="AD49" s="175"/>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row>
    <row r="50" spans="1:977" ht="87.75" customHeight="1" x14ac:dyDescent="0.2">
      <c r="A50" s="178"/>
      <c r="B50" s="178"/>
      <c r="C50" s="40" t="s">
        <v>132</v>
      </c>
      <c r="D50" s="38" t="s">
        <v>486</v>
      </c>
      <c r="E50" s="44" t="s">
        <v>37</v>
      </c>
      <c r="F50" s="7" t="s">
        <v>133</v>
      </c>
      <c r="G50" s="41"/>
      <c r="H50" s="41"/>
      <c r="I50" s="40" t="s">
        <v>6</v>
      </c>
      <c r="J50" s="46">
        <f t="shared" si="0"/>
        <v>1</v>
      </c>
      <c r="K50" s="41"/>
      <c r="L50" s="138" t="s">
        <v>539</v>
      </c>
      <c r="M50" s="38" t="s">
        <v>471</v>
      </c>
      <c r="N50" s="38" t="s">
        <v>471</v>
      </c>
      <c r="O50" s="40"/>
      <c r="P50" s="29"/>
      <c r="Q50" s="38" t="s">
        <v>421</v>
      </c>
      <c r="R50" s="38" t="s">
        <v>422</v>
      </c>
      <c r="S50" s="107" t="s">
        <v>15</v>
      </c>
      <c r="T50" s="98"/>
      <c r="U50" s="127" t="s">
        <v>583</v>
      </c>
      <c r="V50" s="38" t="s">
        <v>357</v>
      </c>
      <c r="W50" s="38"/>
      <c r="X50" s="38" t="s">
        <v>584</v>
      </c>
      <c r="Y50" s="98" t="s">
        <v>357</v>
      </c>
      <c r="Z50" s="98"/>
      <c r="AA50" s="98" t="s">
        <v>584</v>
      </c>
      <c r="AB50" s="38"/>
      <c r="AC50" s="38"/>
      <c r="AD50" s="38"/>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row>
    <row r="51" spans="1:977" ht="75" x14ac:dyDescent="0.2">
      <c r="A51" s="178"/>
      <c r="B51" s="178"/>
      <c r="C51" s="40" t="s">
        <v>134</v>
      </c>
      <c r="D51" s="40" t="s">
        <v>135</v>
      </c>
      <c r="E51" s="44" t="s">
        <v>37</v>
      </c>
      <c r="F51" s="7" t="s">
        <v>136</v>
      </c>
      <c r="G51" s="9" t="s">
        <v>137</v>
      </c>
      <c r="H51" s="9"/>
      <c r="I51" s="38" t="s">
        <v>6</v>
      </c>
      <c r="J51" s="46">
        <f t="shared" si="0"/>
        <v>1</v>
      </c>
      <c r="K51" s="9"/>
      <c r="L51" s="138" t="s">
        <v>540</v>
      </c>
      <c r="M51" s="38" t="s">
        <v>474</v>
      </c>
      <c r="N51" s="38" t="s">
        <v>430</v>
      </c>
      <c r="O51" s="40"/>
      <c r="P51" s="40"/>
      <c r="Q51" s="38" t="s">
        <v>421</v>
      </c>
      <c r="R51" s="38" t="s">
        <v>423</v>
      </c>
      <c r="S51" s="107" t="s">
        <v>15</v>
      </c>
      <c r="T51" s="98"/>
      <c r="U51" s="127" t="s">
        <v>583</v>
      </c>
      <c r="V51" s="38" t="s">
        <v>357</v>
      </c>
      <c r="W51" s="38"/>
      <c r="X51" s="38" t="s">
        <v>584</v>
      </c>
      <c r="Y51" s="98"/>
      <c r="Z51" s="98"/>
      <c r="AA51" s="98"/>
      <c r="AB51" s="38"/>
      <c r="AC51" s="38"/>
      <c r="AD51" s="38"/>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row>
    <row r="52" spans="1:977" ht="111" customHeight="1" x14ac:dyDescent="0.2">
      <c r="A52" s="177"/>
      <c r="B52" s="177"/>
      <c r="C52" s="40" t="s">
        <v>138</v>
      </c>
      <c r="D52" s="40" t="s">
        <v>139</v>
      </c>
      <c r="E52" s="44" t="s">
        <v>37</v>
      </c>
      <c r="F52" s="7" t="s">
        <v>140</v>
      </c>
      <c r="G52" s="41" t="s">
        <v>141</v>
      </c>
      <c r="H52" s="7"/>
      <c r="I52" s="38" t="s">
        <v>377</v>
      </c>
      <c r="J52" s="46">
        <f t="shared" si="0"/>
        <v>1</v>
      </c>
      <c r="K52" s="30"/>
      <c r="L52" s="132" t="s">
        <v>490</v>
      </c>
      <c r="M52" s="40" t="s">
        <v>129</v>
      </c>
      <c r="N52" s="40"/>
      <c r="O52" s="40"/>
      <c r="P52" s="40"/>
      <c r="Q52" s="40"/>
      <c r="R52" s="40"/>
      <c r="S52" s="107" t="s">
        <v>15</v>
      </c>
      <c r="T52" s="98"/>
      <c r="U52" s="127" t="s">
        <v>583</v>
      </c>
      <c r="V52" s="38"/>
      <c r="W52" s="38"/>
      <c r="X52" s="38" t="s">
        <v>584</v>
      </c>
      <c r="Y52" s="98" t="s">
        <v>357</v>
      </c>
      <c r="Z52" s="98"/>
      <c r="AA52" s="98" t="s">
        <v>584</v>
      </c>
      <c r="AB52" s="38"/>
      <c r="AC52" s="38"/>
      <c r="AD52" s="38"/>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row>
    <row r="53" spans="1:977" ht="28.25" customHeight="1" x14ac:dyDescent="0.2">
      <c r="A53" s="176">
        <v>4</v>
      </c>
      <c r="B53" s="176" t="s">
        <v>2</v>
      </c>
      <c r="C53" s="246" t="s">
        <v>142</v>
      </c>
      <c r="D53" s="246" t="s">
        <v>143</v>
      </c>
      <c r="E53" s="115" t="s">
        <v>19</v>
      </c>
      <c r="F53" s="116" t="s">
        <v>144</v>
      </c>
      <c r="G53" s="249" t="s">
        <v>145</v>
      </c>
      <c r="H53" s="246" t="s">
        <v>146</v>
      </c>
      <c r="I53" s="260"/>
      <c r="J53" s="260"/>
      <c r="K53" s="260" t="s">
        <v>7</v>
      </c>
      <c r="L53" s="261"/>
      <c r="M53" s="179"/>
      <c r="N53" s="179"/>
      <c r="O53" s="117"/>
      <c r="P53" s="179"/>
      <c r="Q53" s="179"/>
      <c r="R53" s="179"/>
      <c r="S53" s="179"/>
      <c r="T53" s="179"/>
      <c r="U53" s="199"/>
      <c r="V53" s="179"/>
      <c r="W53" s="179"/>
      <c r="X53" s="179"/>
      <c r="Y53" s="179"/>
      <c r="Z53" s="179"/>
      <c r="AA53" s="179"/>
      <c r="AB53" s="179"/>
      <c r="AC53" s="179"/>
      <c r="AD53" s="179"/>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row>
    <row r="54" spans="1:977" ht="14" customHeight="1" x14ac:dyDescent="0.2">
      <c r="A54" s="178"/>
      <c r="B54" s="178"/>
      <c r="C54" s="247"/>
      <c r="D54" s="247"/>
      <c r="E54" s="240" t="s">
        <v>24</v>
      </c>
      <c r="F54" s="116" t="s">
        <v>147</v>
      </c>
      <c r="G54" s="250"/>
      <c r="H54" s="247"/>
      <c r="I54" s="180"/>
      <c r="J54" s="180"/>
      <c r="K54" s="180"/>
      <c r="L54" s="262"/>
      <c r="M54" s="212"/>
      <c r="N54" s="180"/>
      <c r="O54" s="117"/>
      <c r="P54" s="180"/>
      <c r="Q54" s="180"/>
      <c r="R54" s="180"/>
      <c r="S54" s="209"/>
      <c r="T54" s="180"/>
      <c r="U54" s="200"/>
      <c r="V54" s="180"/>
      <c r="W54" s="180"/>
      <c r="X54" s="180"/>
      <c r="Y54" s="180"/>
      <c r="Z54" s="180"/>
      <c r="AA54" s="180"/>
      <c r="AB54" s="180"/>
      <c r="AC54" s="180"/>
      <c r="AD54" s="180"/>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row>
    <row r="55" spans="1:977" x14ac:dyDescent="0.2">
      <c r="A55" s="178"/>
      <c r="B55" s="178"/>
      <c r="C55" s="247"/>
      <c r="D55" s="247"/>
      <c r="E55" s="241"/>
      <c r="F55" s="118" t="s">
        <v>148</v>
      </c>
      <c r="G55" s="250"/>
      <c r="H55" s="247"/>
      <c r="I55" s="180"/>
      <c r="J55" s="180"/>
      <c r="K55" s="180"/>
      <c r="L55" s="262"/>
      <c r="M55" s="212"/>
      <c r="N55" s="180"/>
      <c r="O55" s="117"/>
      <c r="P55" s="180"/>
      <c r="Q55" s="180"/>
      <c r="R55" s="180"/>
      <c r="S55" s="209"/>
      <c r="T55" s="180"/>
      <c r="U55" s="200"/>
      <c r="V55" s="180"/>
      <c r="W55" s="180"/>
      <c r="X55" s="180"/>
      <c r="Y55" s="180"/>
      <c r="Z55" s="180"/>
      <c r="AA55" s="180"/>
      <c r="AB55" s="180"/>
      <c r="AC55" s="180"/>
      <c r="AD55" s="180"/>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row>
    <row r="56" spans="1:977" x14ac:dyDescent="0.2">
      <c r="A56" s="178"/>
      <c r="B56" s="178"/>
      <c r="C56" s="247"/>
      <c r="D56" s="247"/>
      <c r="E56" s="241"/>
      <c r="F56" s="118" t="s">
        <v>149</v>
      </c>
      <c r="G56" s="250"/>
      <c r="H56" s="247"/>
      <c r="I56" s="180"/>
      <c r="J56" s="180"/>
      <c r="K56" s="180"/>
      <c r="L56" s="262"/>
      <c r="M56" s="212"/>
      <c r="N56" s="180"/>
      <c r="O56" s="117"/>
      <c r="P56" s="180"/>
      <c r="Q56" s="180"/>
      <c r="R56" s="180"/>
      <c r="S56" s="209"/>
      <c r="T56" s="180"/>
      <c r="U56" s="200"/>
      <c r="V56" s="180"/>
      <c r="W56" s="180"/>
      <c r="X56" s="180"/>
      <c r="Y56" s="180"/>
      <c r="Z56" s="180"/>
      <c r="AA56" s="180"/>
      <c r="AB56" s="180"/>
      <c r="AC56" s="180"/>
      <c r="AD56" s="180"/>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row>
    <row r="57" spans="1:977" x14ac:dyDescent="0.2">
      <c r="A57" s="178"/>
      <c r="B57" s="178"/>
      <c r="C57" s="247"/>
      <c r="D57" s="247"/>
      <c r="E57" s="241"/>
      <c r="F57" s="118" t="s">
        <v>150</v>
      </c>
      <c r="G57" s="250"/>
      <c r="H57" s="247"/>
      <c r="I57" s="180"/>
      <c r="J57" s="180"/>
      <c r="K57" s="180"/>
      <c r="L57" s="262"/>
      <c r="M57" s="212"/>
      <c r="N57" s="180"/>
      <c r="O57" s="117"/>
      <c r="P57" s="180"/>
      <c r="Q57" s="180"/>
      <c r="R57" s="180"/>
      <c r="S57" s="209"/>
      <c r="T57" s="180"/>
      <c r="U57" s="200"/>
      <c r="V57" s="180"/>
      <c r="W57" s="180"/>
      <c r="X57" s="180"/>
      <c r="Y57" s="180"/>
      <c r="Z57" s="180"/>
      <c r="AA57" s="180"/>
      <c r="AB57" s="180"/>
      <c r="AC57" s="180"/>
      <c r="AD57" s="180"/>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row>
    <row r="58" spans="1:977" x14ac:dyDescent="0.2">
      <c r="A58" s="178"/>
      <c r="B58" s="178"/>
      <c r="C58" s="247"/>
      <c r="D58" s="247"/>
      <c r="E58" s="242"/>
      <c r="F58" s="118" t="s">
        <v>151</v>
      </c>
      <c r="G58" s="250"/>
      <c r="H58" s="247"/>
      <c r="I58" s="180"/>
      <c r="J58" s="180"/>
      <c r="K58" s="180"/>
      <c r="L58" s="262"/>
      <c r="M58" s="212"/>
      <c r="N58" s="180"/>
      <c r="O58" s="117"/>
      <c r="P58" s="180"/>
      <c r="Q58" s="180"/>
      <c r="R58" s="180"/>
      <c r="S58" s="209"/>
      <c r="T58" s="180"/>
      <c r="U58" s="200"/>
      <c r="V58" s="180"/>
      <c r="W58" s="180"/>
      <c r="X58" s="180"/>
      <c r="Y58" s="180"/>
      <c r="Z58" s="180"/>
      <c r="AA58" s="180"/>
      <c r="AB58" s="180"/>
      <c r="AC58" s="180"/>
      <c r="AD58" s="180"/>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row>
    <row r="59" spans="1:977" ht="62.25" customHeight="1" x14ac:dyDescent="0.2">
      <c r="A59" s="178"/>
      <c r="B59" s="178"/>
      <c r="C59" s="247"/>
      <c r="D59" s="247"/>
      <c r="E59" s="115" t="s">
        <v>27</v>
      </c>
      <c r="F59" s="116" t="s">
        <v>152</v>
      </c>
      <c r="G59" s="250"/>
      <c r="H59" s="247"/>
      <c r="I59" s="180"/>
      <c r="J59" s="180"/>
      <c r="K59" s="180"/>
      <c r="L59" s="262"/>
      <c r="M59" s="212"/>
      <c r="N59" s="180"/>
      <c r="O59" s="117"/>
      <c r="P59" s="180"/>
      <c r="Q59" s="180"/>
      <c r="R59" s="180"/>
      <c r="S59" s="209"/>
      <c r="T59" s="180"/>
      <c r="U59" s="200"/>
      <c r="V59" s="180"/>
      <c r="W59" s="180"/>
      <c r="X59" s="180"/>
      <c r="Y59" s="180"/>
      <c r="Z59" s="180"/>
      <c r="AA59" s="180"/>
      <c r="AB59" s="180"/>
      <c r="AC59" s="180"/>
      <c r="AD59" s="180"/>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row>
    <row r="60" spans="1:977" ht="45" customHeight="1" x14ac:dyDescent="0.2">
      <c r="A60" s="178"/>
      <c r="B60" s="178"/>
      <c r="C60" s="247"/>
      <c r="D60" s="247"/>
      <c r="E60" s="115" t="s">
        <v>29</v>
      </c>
      <c r="F60" s="116" t="s">
        <v>153</v>
      </c>
      <c r="G60" s="250"/>
      <c r="H60" s="247"/>
      <c r="I60" s="180"/>
      <c r="J60" s="180"/>
      <c r="K60" s="180"/>
      <c r="L60" s="262"/>
      <c r="M60" s="212"/>
      <c r="N60" s="180"/>
      <c r="O60" s="117"/>
      <c r="P60" s="180"/>
      <c r="Q60" s="180"/>
      <c r="R60" s="180"/>
      <c r="S60" s="209"/>
      <c r="T60" s="180"/>
      <c r="U60" s="200"/>
      <c r="V60" s="180"/>
      <c r="W60" s="180"/>
      <c r="X60" s="180"/>
      <c r="Y60" s="180"/>
      <c r="Z60" s="180"/>
      <c r="AA60" s="180"/>
      <c r="AB60" s="180"/>
      <c r="AC60" s="180"/>
      <c r="AD60" s="180"/>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row>
    <row r="61" spans="1:977" ht="45" x14ac:dyDescent="0.2">
      <c r="A61" s="178"/>
      <c r="B61" s="178"/>
      <c r="C61" s="247"/>
      <c r="D61" s="247"/>
      <c r="E61" s="115" t="s">
        <v>32</v>
      </c>
      <c r="F61" s="116" t="s">
        <v>154</v>
      </c>
      <c r="G61" s="250"/>
      <c r="H61" s="247"/>
      <c r="I61" s="180"/>
      <c r="J61" s="180"/>
      <c r="K61" s="180"/>
      <c r="L61" s="262"/>
      <c r="M61" s="212"/>
      <c r="N61" s="180"/>
      <c r="O61" s="117"/>
      <c r="P61" s="180"/>
      <c r="Q61" s="180"/>
      <c r="R61" s="180"/>
      <c r="S61" s="209"/>
      <c r="T61" s="180"/>
      <c r="U61" s="200"/>
      <c r="V61" s="180"/>
      <c r="W61" s="180"/>
      <c r="X61" s="180"/>
      <c r="Y61" s="180"/>
      <c r="Z61" s="180"/>
      <c r="AA61" s="180"/>
      <c r="AB61" s="180"/>
      <c r="AC61" s="180"/>
      <c r="AD61" s="180"/>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row>
    <row r="62" spans="1:977" ht="30" customHeight="1" x14ac:dyDescent="0.2">
      <c r="A62" s="178"/>
      <c r="B62" s="178"/>
      <c r="C62" s="247"/>
      <c r="D62" s="247"/>
      <c r="E62" s="115" t="s">
        <v>121</v>
      </c>
      <c r="F62" s="116" t="s">
        <v>155</v>
      </c>
      <c r="G62" s="250"/>
      <c r="H62" s="247"/>
      <c r="I62" s="180"/>
      <c r="J62" s="180"/>
      <c r="K62" s="180"/>
      <c r="L62" s="262"/>
      <c r="M62" s="212"/>
      <c r="N62" s="180"/>
      <c r="O62" s="117"/>
      <c r="P62" s="180"/>
      <c r="Q62" s="180"/>
      <c r="R62" s="180"/>
      <c r="S62" s="209"/>
      <c r="T62" s="180"/>
      <c r="U62" s="200"/>
      <c r="V62" s="180"/>
      <c r="W62" s="180"/>
      <c r="X62" s="180"/>
      <c r="Y62" s="180"/>
      <c r="Z62" s="180"/>
      <c r="AA62" s="180"/>
      <c r="AB62" s="180"/>
      <c r="AC62" s="180"/>
      <c r="AD62" s="180"/>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row>
    <row r="63" spans="1:977" ht="60" customHeight="1" x14ac:dyDescent="0.2">
      <c r="A63" s="178"/>
      <c r="B63" s="178"/>
      <c r="C63" s="247"/>
      <c r="D63" s="247"/>
      <c r="E63" s="115" t="s">
        <v>123</v>
      </c>
      <c r="F63" s="116" t="s">
        <v>156</v>
      </c>
      <c r="G63" s="250"/>
      <c r="H63" s="247"/>
      <c r="I63" s="180"/>
      <c r="J63" s="180"/>
      <c r="K63" s="180"/>
      <c r="L63" s="262"/>
      <c r="M63" s="212"/>
      <c r="N63" s="180"/>
      <c r="O63" s="117"/>
      <c r="P63" s="180"/>
      <c r="Q63" s="180"/>
      <c r="R63" s="180"/>
      <c r="S63" s="209"/>
      <c r="T63" s="180"/>
      <c r="U63" s="200"/>
      <c r="V63" s="180"/>
      <c r="W63" s="180"/>
      <c r="X63" s="180"/>
      <c r="Y63" s="180"/>
      <c r="Z63" s="180"/>
      <c r="AA63" s="180"/>
      <c r="AB63" s="180"/>
      <c r="AC63" s="180"/>
      <c r="AD63" s="180"/>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row>
    <row r="64" spans="1:977" ht="90.75" customHeight="1" x14ac:dyDescent="0.2">
      <c r="A64" s="178"/>
      <c r="B64" s="178"/>
      <c r="C64" s="247"/>
      <c r="D64" s="247"/>
      <c r="E64" s="240" t="s">
        <v>125</v>
      </c>
      <c r="F64" s="116" t="s">
        <v>157</v>
      </c>
      <c r="G64" s="250"/>
      <c r="H64" s="247"/>
      <c r="I64" s="180"/>
      <c r="J64" s="180"/>
      <c r="K64" s="180"/>
      <c r="L64" s="262"/>
      <c r="M64" s="212"/>
      <c r="N64" s="180"/>
      <c r="O64" s="117"/>
      <c r="P64" s="180"/>
      <c r="Q64" s="180"/>
      <c r="R64" s="180"/>
      <c r="S64" s="209"/>
      <c r="T64" s="180"/>
      <c r="U64" s="200"/>
      <c r="V64" s="180"/>
      <c r="W64" s="180"/>
      <c r="X64" s="180"/>
      <c r="Y64" s="180"/>
      <c r="Z64" s="180"/>
      <c r="AA64" s="180"/>
      <c r="AB64" s="180"/>
      <c r="AC64" s="180"/>
      <c r="AD64" s="180"/>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row>
    <row r="65" spans="1:977" x14ac:dyDescent="0.2">
      <c r="A65" s="178"/>
      <c r="B65" s="178"/>
      <c r="C65" s="247"/>
      <c r="D65" s="247"/>
      <c r="E65" s="241"/>
      <c r="F65" s="118" t="s">
        <v>158</v>
      </c>
      <c r="G65" s="250"/>
      <c r="H65" s="247"/>
      <c r="I65" s="180"/>
      <c r="J65" s="180"/>
      <c r="K65" s="180"/>
      <c r="L65" s="262"/>
      <c r="M65" s="212"/>
      <c r="N65" s="180"/>
      <c r="O65" s="117"/>
      <c r="P65" s="180"/>
      <c r="Q65" s="180"/>
      <c r="R65" s="180"/>
      <c r="S65" s="209"/>
      <c r="T65" s="180"/>
      <c r="U65" s="200"/>
      <c r="V65" s="180"/>
      <c r="W65" s="180"/>
      <c r="X65" s="180"/>
      <c r="Y65" s="180"/>
      <c r="Z65" s="180"/>
      <c r="AA65" s="180"/>
      <c r="AB65" s="180"/>
      <c r="AC65" s="180"/>
      <c r="AD65" s="180"/>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row>
    <row r="66" spans="1:977" x14ac:dyDescent="0.2">
      <c r="A66" s="178"/>
      <c r="B66" s="178"/>
      <c r="C66" s="247"/>
      <c r="D66" s="247"/>
      <c r="E66" s="241"/>
      <c r="F66" s="118" t="s">
        <v>159</v>
      </c>
      <c r="G66" s="250"/>
      <c r="H66" s="247"/>
      <c r="I66" s="180"/>
      <c r="J66" s="180"/>
      <c r="K66" s="180"/>
      <c r="L66" s="262"/>
      <c r="M66" s="212"/>
      <c r="N66" s="180"/>
      <c r="O66" s="117"/>
      <c r="P66" s="180"/>
      <c r="Q66" s="180"/>
      <c r="R66" s="180"/>
      <c r="S66" s="209"/>
      <c r="T66" s="180"/>
      <c r="U66" s="200"/>
      <c r="V66" s="180"/>
      <c r="W66" s="180"/>
      <c r="X66" s="180"/>
      <c r="Y66" s="180"/>
      <c r="Z66" s="180"/>
      <c r="AA66" s="180"/>
      <c r="AB66" s="180"/>
      <c r="AC66" s="180"/>
      <c r="AD66" s="180"/>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row>
    <row r="67" spans="1:977" x14ac:dyDescent="0.2">
      <c r="A67" s="178"/>
      <c r="B67" s="178"/>
      <c r="C67" s="248"/>
      <c r="D67" s="248"/>
      <c r="E67" s="242"/>
      <c r="F67" s="118" t="s">
        <v>160</v>
      </c>
      <c r="G67" s="251"/>
      <c r="H67" s="248"/>
      <c r="I67" s="181"/>
      <c r="J67" s="181"/>
      <c r="K67" s="181"/>
      <c r="L67" s="263"/>
      <c r="M67" s="213"/>
      <c r="N67" s="181"/>
      <c r="O67" s="117"/>
      <c r="P67" s="181"/>
      <c r="Q67" s="181"/>
      <c r="R67" s="181"/>
      <c r="S67" s="210"/>
      <c r="T67" s="181"/>
      <c r="U67" s="201"/>
      <c r="V67" s="181"/>
      <c r="W67" s="181"/>
      <c r="X67" s="181"/>
      <c r="Y67" s="181"/>
      <c r="Z67" s="181"/>
      <c r="AA67" s="181"/>
      <c r="AB67" s="181"/>
      <c r="AC67" s="181"/>
      <c r="AD67" s="181"/>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row>
    <row r="68" spans="1:977" ht="27" customHeight="1" x14ac:dyDescent="0.2">
      <c r="A68" s="178"/>
      <c r="B68" s="178"/>
      <c r="C68" s="176" t="s">
        <v>161</v>
      </c>
      <c r="D68" s="40" t="s">
        <v>162</v>
      </c>
      <c r="E68" s="243" t="s">
        <v>19</v>
      </c>
      <c r="F68" s="7" t="s">
        <v>163</v>
      </c>
      <c r="G68" s="168" t="s">
        <v>164</v>
      </c>
      <c r="H68" s="176" t="s">
        <v>146</v>
      </c>
      <c r="I68" s="32" t="s">
        <v>6</v>
      </c>
      <c r="J68" s="46">
        <f t="shared" si="0"/>
        <v>1</v>
      </c>
      <c r="K68" s="40"/>
      <c r="L68" s="157" t="s">
        <v>520</v>
      </c>
      <c r="M68" s="160" t="s">
        <v>476</v>
      </c>
      <c r="N68" s="160" t="s">
        <v>477</v>
      </c>
      <c r="O68" s="40"/>
      <c r="P68" s="160" t="s">
        <v>475</v>
      </c>
      <c r="Q68" s="160" t="s">
        <v>387</v>
      </c>
      <c r="R68" s="160" t="s">
        <v>387</v>
      </c>
      <c r="S68" s="182" t="s">
        <v>357</v>
      </c>
      <c r="T68" s="182"/>
      <c r="U68" s="199" t="s">
        <v>585</v>
      </c>
      <c r="V68" s="160" t="s">
        <v>357</v>
      </c>
      <c r="W68" s="160"/>
      <c r="X68" s="160" t="s">
        <v>584</v>
      </c>
      <c r="Y68" s="182" t="s">
        <v>357</v>
      </c>
      <c r="Z68" s="182"/>
      <c r="AA68" s="182" t="s">
        <v>584</v>
      </c>
      <c r="AB68" s="160"/>
      <c r="AC68" s="160"/>
      <c r="AD68" s="160"/>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row>
    <row r="69" spans="1:977" ht="27" customHeight="1" x14ac:dyDescent="0.2">
      <c r="A69" s="178"/>
      <c r="B69" s="178"/>
      <c r="C69" s="178"/>
      <c r="D69" s="40"/>
      <c r="E69" s="244"/>
      <c r="F69" s="12" t="s">
        <v>165</v>
      </c>
      <c r="G69" s="169"/>
      <c r="H69" s="178"/>
      <c r="I69" s="32" t="s">
        <v>6</v>
      </c>
      <c r="J69" s="46">
        <f t="shared" si="0"/>
        <v>1</v>
      </c>
      <c r="K69" s="40"/>
      <c r="L69" s="158"/>
      <c r="M69" s="172"/>
      <c r="N69" s="161"/>
      <c r="O69" s="40"/>
      <c r="P69" s="161"/>
      <c r="Q69" s="161"/>
      <c r="R69" s="161"/>
      <c r="S69" s="183"/>
      <c r="T69" s="183"/>
      <c r="U69" s="208"/>
      <c r="V69" s="161"/>
      <c r="W69" s="161"/>
      <c r="X69" s="161"/>
      <c r="Y69" s="183"/>
      <c r="Z69" s="183"/>
      <c r="AA69" s="183"/>
      <c r="AB69" s="161"/>
      <c r="AC69" s="161"/>
      <c r="AD69" s="161"/>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row>
    <row r="70" spans="1:977" ht="27" customHeight="1" x14ac:dyDescent="0.2">
      <c r="A70" s="178"/>
      <c r="B70" s="178"/>
      <c r="C70" s="178"/>
      <c r="D70" s="40"/>
      <c r="E70" s="244"/>
      <c r="F70" s="12" t="s">
        <v>159</v>
      </c>
      <c r="G70" s="169"/>
      <c r="H70" s="178"/>
      <c r="I70" s="32" t="s">
        <v>6</v>
      </c>
      <c r="J70" s="46">
        <f t="shared" si="0"/>
        <v>1</v>
      </c>
      <c r="K70" s="40"/>
      <c r="L70" s="158"/>
      <c r="M70" s="172"/>
      <c r="N70" s="161"/>
      <c r="O70" s="40"/>
      <c r="P70" s="161"/>
      <c r="Q70" s="161"/>
      <c r="R70" s="161"/>
      <c r="S70" s="183"/>
      <c r="T70" s="183"/>
      <c r="U70" s="208"/>
      <c r="V70" s="161"/>
      <c r="W70" s="161"/>
      <c r="X70" s="161"/>
      <c r="Y70" s="183"/>
      <c r="Z70" s="183"/>
      <c r="AA70" s="183"/>
      <c r="AB70" s="161"/>
      <c r="AC70" s="161"/>
      <c r="AD70" s="161"/>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row>
    <row r="71" spans="1:977" ht="27" customHeight="1" x14ac:dyDescent="0.2">
      <c r="A71" s="178"/>
      <c r="B71" s="178"/>
      <c r="C71" s="178"/>
      <c r="D71" s="40"/>
      <c r="E71" s="245"/>
      <c r="F71" s="12" t="s">
        <v>160</v>
      </c>
      <c r="G71" s="169"/>
      <c r="H71" s="178"/>
      <c r="I71" s="32" t="s">
        <v>6</v>
      </c>
      <c r="J71" s="46">
        <f t="shared" ref="J71:J128" si="2">IF(I71="Si",1,IF(I71="No",0,"error"))</f>
        <v>1</v>
      </c>
      <c r="K71" s="40"/>
      <c r="L71" s="158"/>
      <c r="M71" s="172"/>
      <c r="N71" s="161"/>
      <c r="O71" s="40"/>
      <c r="P71" s="161"/>
      <c r="Q71" s="161"/>
      <c r="R71" s="161"/>
      <c r="S71" s="183"/>
      <c r="T71" s="183"/>
      <c r="U71" s="208"/>
      <c r="V71" s="161"/>
      <c r="W71" s="161"/>
      <c r="X71" s="161"/>
      <c r="Y71" s="183"/>
      <c r="Z71" s="183"/>
      <c r="AA71" s="183"/>
      <c r="AB71" s="161"/>
      <c r="AC71" s="161"/>
      <c r="AD71" s="161"/>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row>
    <row r="72" spans="1:977" ht="73.5" customHeight="1" x14ac:dyDescent="0.2">
      <c r="A72" s="178"/>
      <c r="B72" s="178"/>
      <c r="C72" s="178"/>
      <c r="D72" s="40" t="s">
        <v>166</v>
      </c>
      <c r="E72" s="44" t="s">
        <v>24</v>
      </c>
      <c r="F72" s="7" t="s">
        <v>167</v>
      </c>
      <c r="G72" s="170"/>
      <c r="H72" s="178"/>
      <c r="I72" s="1" t="s">
        <v>6</v>
      </c>
      <c r="J72" s="46">
        <f t="shared" si="2"/>
        <v>1</v>
      </c>
      <c r="K72" s="8"/>
      <c r="L72" s="158"/>
      <c r="M72" s="172"/>
      <c r="N72" s="161"/>
      <c r="O72" s="40"/>
      <c r="P72" s="161"/>
      <c r="Q72" s="161"/>
      <c r="R72" s="161"/>
      <c r="S72" s="183"/>
      <c r="T72" s="183"/>
      <c r="U72" s="208"/>
      <c r="V72" s="161"/>
      <c r="W72" s="161"/>
      <c r="X72" s="161"/>
      <c r="Y72" s="183"/>
      <c r="Z72" s="183"/>
      <c r="AA72" s="183"/>
      <c r="AB72" s="161"/>
      <c r="AC72" s="161"/>
      <c r="AD72" s="161"/>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row>
    <row r="73" spans="1:977" ht="30" x14ac:dyDescent="0.2">
      <c r="A73" s="178"/>
      <c r="B73" s="178"/>
      <c r="C73" s="177"/>
      <c r="D73" s="40" t="s">
        <v>166</v>
      </c>
      <c r="E73" s="44" t="s">
        <v>27</v>
      </c>
      <c r="F73" s="7" t="s">
        <v>168</v>
      </c>
      <c r="G73" s="176" t="s">
        <v>169</v>
      </c>
      <c r="H73" s="178" t="s">
        <v>146</v>
      </c>
      <c r="I73" s="1" t="s">
        <v>6</v>
      </c>
      <c r="J73" s="46">
        <f t="shared" si="2"/>
        <v>1</v>
      </c>
      <c r="K73" s="8"/>
      <c r="L73" s="158"/>
      <c r="M73" s="172"/>
      <c r="N73" s="161"/>
      <c r="O73" s="40"/>
      <c r="P73" s="161"/>
      <c r="Q73" s="161"/>
      <c r="R73" s="161"/>
      <c r="S73" s="183"/>
      <c r="T73" s="183"/>
      <c r="U73" s="208"/>
      <c r="V73" s="161"/>
      <c r="W73" s="161"/>
      <c r="X73" s="161"/>
      <c r="Y73" s="183"/>
      <c r="Z73" s="183"/>
      <c r="AA73" s="183"/>
      <c r="AB73" s="161"/>
      <c r="AC73" s="161"/>
      <c r="AD73" s="161"/>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row>
    <row r="74" spans="1:977" ht="50.25" customHeight="1" x14ac:dyDescent="0.2">
      <c r="A74" s="177"/>
      <c r="B74" s="177"/>
      <c r="C74" s="40" t="s">
        <v>170</v>
      </c>
      <c r="D74" s="38" t="s">
        <v>171</v>
      </c>
      <c r="E74" s="44" t="s">
        <v>37</v>
      </c>
      <c r="F74" s="7" t="s">
        <v>172</v>
      </c>
      <c r="G74" s="177"/>
      <c r="H74" s="177"/>
      <c r="I74" s="1" t="s">
        <v>6</v>
      </c>
      <c r="J74" s="46">
        <f t="shared" si="2"/>
        <v>1</v>
      </c>
      <c r="K74" s="8"/>
      <c r="L74" s="264"/>
      <c r="M74" s="173"/>
      <c r="N74" s="162"/>
      <c r="O74" s="40"/>
      <c r="P74" s="162"/>
      <c r="Q74" s="162"/>
      <c r="R74" s="162"/>
      <c r="S74" s="184"/>
      <c r="T74" s="184"/>
      <c r="U74" s="211"/>
      <c r="V74" s="162"/>
      <c r="W74" s="162"/>
      <c r="X74" s="162"/>
      <c r="Y74" s="184"/>
      <c r="Z74" s="184"/>
      <c r="AA74" s="184"/>
      <c r="AB74" s="162"/>
      <c r="AC74" s="162"/>
      <c r="AD74" s="162"/>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row>
    <row r="75" spans="1:977" ht="79.5" customHeight="1" x14ac:dyDescent="0.2">
      <c r="A75" s="176">
        <v>5</v>
      </c>
      <c r="B75" s="176" t="s">
        <v>173</v>
      </c>
      <c r="C75" s="40" t="s">
        <v>174</v>
      </c>
      <c r="D75" s="40" t="s">
        <v>175</v>
      </c>
      <c r="E75" s="44" t="s">
        <v>37</v>
      </c>
      <c r="F75" s="7" t="s">
        <v>176</v>
      </c>
      <c r="G75" s="10"/>
      <c r="H75" s="176" t="s">
        <v>177</v>
      </c>
      <c r="I75" s="1" t="s">
        <v>6</v>
      </c>
      <c r="J75" s="46">
        <f t="shared" si="2"/>
        <v>1</v>
      </c>
      <c r="K75" s="8"/>
      <c r="L75" s="138" t="s">
        <v>541</v>
      </c>
      <c r="M75" s="160" t="s">
        <v>457</v>
      </c>
      <c r="N75" s="160" t="s">
        <v>457</v>
      </c>
      <c r="O75" s="40"/>
      <c r="P75" s="86"/>
      <c r="Q75" s="90" t="s">
        <v>388</v>
      </c>
      <c r="R75" s="86" t="s">
        <v>390</v>
      </c>
      <c r="S75" s="107" t="s">
        <v>357</v>
      </c>
      <c r="T75" s="98"/>
      <c r="U75" s="127" t="s">
        <v>510</v>
      </c>
      <c r="V75" s="155" t="s">
        <v>357</v>
      </c>
      <c r="W75" s="90"/>
      <c r="X75" s="90" t="s">
        <v>584</v>
      </c>
      <c r="Y75" s="98" t="s">
        <v>357</v>
      </c>
      <c r="Z75" s="98"/>
      <c r="AA75" s="98" t="s">
        <v>584</v>
      </c>
      <c r="AB75" s="90"/>
      <c r="AC75" s="90"/>
      <c r="AD75" s="90"/>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row>
    <row r="76" spans="1:977" ht="130.5" customHeight="1" x14ac:dyDescent="0.2">
      <c r="A76" s="178"/>
      <c r="B76" s="178"/>
      <c r="C76" s="176" t="s">
        <v>178</v>
      </c>
      <c r="D76" s="176" t="s">
        <v>179</v>
      </c>
      <c r="E76" s="44" t="s">
        <v>37</v>
      </c>
      <c r="F76" s="7" t="s">
        <v>180</v>
      </c>
      <c r="G76" s="168" t="s">
        <v>181</v>
      </c>
      <c r="H76" s="178"/>
      <c r="I76" s="1" t="s">
        <v>6</v>
      </c>
      <c r="J76" s="46">
        <f t="shared" si="2"/>
        <v>1</v>
      </c>
      <c r="K76" s="8"/>
      <c r="L76" s="157" t="s">
        <v>542</v>
      </c>
      <c r="M76" s="172"/>
      <c r="N76" s="161"/>
      <c r="O76" s="40"/>
      <c r="P76" s="159"/>
      <c r="Q76" s="160" t="s">
        <v>388</v>
      </c>
      <c r="R76" s="160"/>
      <c r="S76" s="101" t="s">
        <v>357</v>
      </c>
      <c r="T76" s="102"/>
      <c r="U76" s="122" t="s">
        <v>586</v>
      </c>
      <c r="V76" s="152" t="s">
        <v>15</v>
      </c>
      <c r="W76" s="27"/>
      <c r="X76" s="152" t="s">
        <v>584</v>
      </c>
      <c r="Y76" s="154" t="s">
        <v>357</v>
      </c>
      <c r="Z76" s="154"/>
      <c r="AA76" s="154" t="s">
        <v>584</v>
      </c>
      <c r="AB76" s="27"/>
      <c r="AC76" s="27"/>
      <c r="AD76" s="27"/>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row>
    <row r="77" spans="1:977" ht="123.75" customHeight="1" x14ac:dyDescent="0.2">
      <c r="A77" s="178"/>
      <c r="B77" s="178"/>
      <c r="C77" s="178"/>
      <c r="D77" s="178"/>
      <c r="E77" s="44" t="s">
        <v>37</v>
      </c>
      <c r="F77" s="7" t="s">
        <v>182</v>
      </c>
      <c r="G77" s="169"/>
      <c r="H77" s="178"/>
      <c r="I77" s="1" t="s">
        <v>6</v>
      </c>
      <c r="J77" s="46">
        <f t="shared" si="2"/>
        <v>1</v>
      </c>
      <c r="K77" s="8"/>
      <c r="L77" s="214"/>
      <c r="M77" s="172"/>
      <c r="N77" s="161"/>
      <c r="O77" s="40"/>
      <c r="P77" s="159"/>
      <c r="Q77" s="161"/>
      <c r="R77" s="161"/>
      <c r="S77" s="103"/>
      <c r="T77" s="104"/>
      <c r="U77" s="124"/>
      <c r="V77" s="153"/>
      <c r="W77" s="28"/>
      <c r="X77" s="28"/>
      <c r="Y77" s="104"/>
      <c r="Z77" s="104"/>
      <c r="AA77" s="104"/>
      <c r="AB77" s="28"/>
      <c r="AC77" s="28"/>
      <c r="AD77" s="28"/>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row>
    <row r="78" spans="1:977" ht="135" customHeight="1" x14ac:dyDescent="0.2">
      <c r="A78" s="178"/>
      <c r="B78" s="178"/>
      <c r="C78" s="177"/>
      <c r="D78" s="177"/>
      <c r="E78" s="44" t="s">
        <v>37</v>
      </c>
      <c r="F78" s="7" t="s">
        <v>183</v>
      </c>
      <c r="G78" s="169"/>
      <c r="H78" s="178"/>
      <c r="I78" s="1" t="s">
        <v>6</v>
      </c>
      <c r="J78" s="46">
        <f t="shared" si="2"/>
        <v>1</v>
      </c>
      <c r="K78" s="8"/>
      <c r="L78" s="215"/>
      <c r="M78" s="172"/>
      <c r="N78" s="161"/>
      <c r="O78" s="40"/>
      <c r="P78" s="159"/>
      <c r="Q78" s="162"/>
      <c r="R78" s="162"/>
      <c r="S78" s="107" t="s">
        <v>357</v>
      </c>
      <c r="T78" s="99"/>
      <c r="U78" s="127" t="s">
        <v>511</v>
      </c>
      <c r="V78" s="155" t="s">
        <v>357</v>
      </c>
      <c r="W78" s="30"/>
      <c r="X78" s="155" t="s">
        <v>584</v>
      </c>
      <c r="Y78" s="156" t="s">
        <v>357</v>
      </c>
      <c r="Z78" s="156"/>
      <c r="AA78" s="156" t="s">
        <v>584</v>
      </c>
      <c r="AB78" s="30"/>
      <c r="AC78" s="30"/>
      <c r="AD78" s="30"/>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row>
    <row r="79" spans="1:977" ht="149.25" customHeight="1" x14ac:dyDescent="0.2">
      <c r="A79" s="177"/>
      <c r="B79" s="177"/>
      <c r="C79" s="40" t="s">
        <v>184</v>
      </c>
      <c r="D79" s="40" t="s">
        <v>185</v>
      </c>
      <c r="E79" s="44" t="s">
        <v>37</v>
      </c>
      <c r="F79" s="7" t="s">
        <v>186</v>
      </c>
      <c r="G79" s="170"/>
      <c r="H79" s="177"/>
      <c r="I79" s="1" t="s">
        <v>377</v>
      </c>
      <c r="J79" s="46">
        <f t="shared" si="2"/>
        <v>1</v>
      </c>
      <c r="K79" s="8"/>
      <c r="L79" s="138" t="s">
        <v>543</v>
      </c>
      <c r="M79" s="173"/>
      <c r="N79" s="162"/>
      <c r="O79" s="40"/>
      <c r="P79" s="87"/>
      <c r="Q79" s="90" t="s">
        <v>389</v>
      </c>
      <c r="R79" s="87"/>
      <c r="S79" s="107"/>
      <c r="T79" s="107" t="s">
        <v>357</v>
      </c>
      <c r="U79" s="127" t="s">
        <v>588</v>
      </c>
      <c r="V79" s="90" t="s">
        <v>357</v>
      </c>
      <c r="W79" s="90"/>
      <c r="X79" s="90" t="s">
        <v>589</v>
      </c>
      <c r="Y79" s="98" t="s">
        <v>357</v>
      </c>
      <c r="Z79" s="98"/>
      <c r="AA79" s="98" t="s">
        <v>590</v>
      </c>
      <c r="AB79" s="90"/>
      <c r="AC79" s="90"/>
      <c r="AD79" s="90"/>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row>
    <row r="80" spans="1:977" ht="126.75" customHeight="1" x14ac:dyDescent="0.2">
      <c r="A80" s="176">
        <v>6</v>
      </c>
      <c r="B80" s="176" t="s">
        <v>187</v>
      </c>
      <c r="C80" s="176" t="s">
        <v>188</v>
      </c>
      <c r="D80" s="40" t="s">
        <v>189</v>
      </c>
      <c r="E80" s="44" t="s">
        <v>19</v>
      </c>
      <c r="F80" s="7" t="s">
        <v>190</v>
      </c>
      <c r="G80" s="168" t="s">
        <v>191</v>
      </c>
      <c r="H80" s="62" t="s">
        <v>146</v>
      </c>
      <c r="I80" s="91" t="s">
        <v>6</v>
      </c>
      <c r="J80" s="91">
        <f t="shared" si="2"/>
        <v>1</v>
      </c>
      <c r="K80" s="91"/>
      <c r="L80" s="132" t="s">
        <v>499</v>
      </c>
      <c r="M80" s="62" t="s">
        <v>591</v>
      </c>
      <c r="N80" s="62" t="s">
        <v>424</v>
      </c>
      <c r="O80" s="62"/>
      <c r="P80" s="62"/>
      <c r="Q80" s="62" t="s">
        <v>421</v>
      </c>
      <c r="R80" s="62"/>
      <c r="S80" s="105"/>
      <c r="T80" s="105"/>
      <c r="U80" s="125"/>
      <c r="V80" s="62"/>
      <c r="W80" s="62"/>
      <c r="X80" s="62"/>
      <c r="Y80" s="105"/>
      <c r="Z80" s="105"/>
      <c r="AA80" s="105"/>
      <c r="AB80" s="62"/>
      <c r="AC80" s="62"/>
      <c r="AD80" s="62"/>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row>
    <row r="81" spans="1:977" ht="74.25" customHeight="1" x14ac:dyDescent="0.2">
      <c r="A81" s="178"/>
      <c r="B81" s="178"/>
      <c r="C81" s="178"/>
      <c r="D81" s="40" t="s">
        <v>189</v>
      </c>
      <c r="E81" s="44" t="s">
        <v>24</v>
      </c>
      <c r="F81" s="7" t="s">
        <v>192</v>
      </c>
      <c r="G81" s="169"/>
      <c r="H81" s="63"/>
      <c r="I81" s="63" t="s">
        <v>6</v>
      </c>
      <c r="J81" s="63">
        <f t="shared" si="2"/>
        <v>1</v>
      </c>
      <c r="K81" s="63"/>
      <c r="L81" s="134" t="s">
        <v>500</v>
      </c>
      <c r="M81" s="63"/>
      <c r="N81" s="63"/>
      <c r="O81" s="63"/>
      <c r="P81" s="63"/>
      <c r="Q81" s="63"/>
      <c r="R81" s="63"/>
      <c r="S81" s="106"/>
      <c r="T81" s="106"/>
      <c r="U81" s="126"/>
      <c r="V81" s="1"/>
      <c r="W81" s="1"/>
      <c r="X81" s="1"/>
      <c r="Y81" s="106"/>
      <c r="Z81" s="106"/>
      <c r="AA81" s="106"/>
      <c r="AB81" s="1"/>
      <c r="AC81" s="1"/>
      <c r="AD81" s="1"/>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row>
    <row r="82" spans="1:977" ht="216" customHeight="1" x14ac:dyDescent="0.2">
      <c r="A82" s="178"/>
      <c r="B82" s="178"/>
      <c r="C82" s="178"/>
      <c r="D82" s="40" t="s">
        <v>189</v>
      </c>
      <c r="E82" s="44" t="s">
        <v>27</v>
      </c>
      <c r="F82" s="7" t="s">
        <v>193</v>
      </c>
      <c r="G82" s="169"/>
      <c r="H82" s="38"/>
      <c r="I82" s="38" t="s">
        <v>6</v>
      </c>
      <c r="J82" s="38">
        <f t="shared" si="2"/>
        <v>1</v>
      </c>
      <c r="K82" s="38"/>
      <c r="L82" s="132" t="s">
        <v>502</v>
      </c>
      <c r="M82" s="38"/>
      <c r="N82" s="38"/>
      <c r="O82" s="38"/>
      <c r="P82" s="38"/>
      <c r="Q82" s="38" t="s">
        <v>389</v>
      </c>
      <c r="R82" s="38" t="s">
        <v>392</v>
      </c>
      <c r="S82" s="107"/>
      <c r="T82" s="98"/>
      <c r="U82" s="127"/>
      <c r="V82" s="90"/>
      <c r="W82" s="90"/>
      <c r="X82" s="90"/>
      <c r="Y82" s="98"/>
      <c r="Z82" s="98"/>
      <c r="AA82" s="98"/>
      <c r="AB82" s="90"/>
      <c r="AC82" s="90"/>
      <c r="AD82" s="90"/>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row>
    <row r="83" spans="1:977" ht="74.25" customHeight="1" x14ac:dyDescent="0.2">
      <c r="A83" s="178"/>
      <c r="B83" s="178"/>
      <c r="C83" s="178"/>
      <c r="D83" s="40" t="s">
        <v>189</v>
      </c>
      <c r="E83" s="44" t="s">
        <v>29</v>
      </c>
      <c r="F83" s="7" t="s">
        <v>194</v>
      </c>
      <c r="G83" s="169"/>
      <c r="H83" s="38"/>
      <c r="I83" s="38" t="s">
        <v>6</v>
      </c>
      <c r="J83" s="38">
        <f t="shared" si="2"/>
        <v>1</v>
      </c>
      <c r="K83" s="38"/>
      <c r="L83" s="132" t="s">
        <v>501</v>
      </c>
      <c r="M83" s="38" t="s">
        <v>425</v>
      </c>
      <c r="N83" s="38" t="s">
        <v>430</v>
      </c>
      <c r="O83" s="38"/>
      <c r="P83" s="38"/>
      <c r="Q83" s="38"/>
      <c r="R83" s="38"/>
      <c r="S83" s="107"/>
      <c r="T83" s="98"/>
      <c r="U83" s="127"/>
      <c r="V83" s="90"/>
      <c r="W83" s="90"/>
      <c r="X83" s="90"/>
      <c r="Y83" s="98"/>
      <c r="Z83" s="98"/>
      <c r="AA83" s="98"/>
      <c r="AB83" s="38"/>
      <c r="AC83" s="38"/>
      <c r="AD83" s="38"/>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row>
    <row r="84" spans="1:977" ht="74.25" customHeight="1" x14ac:dyDescent="0.2">
      <c r="A84" s="178"/>
      <c r="B84" s="178"/>
      <c r="C84" s="178"/>
      <c r="D84" s="40" t="s">
        <v>189</v>
      </c>
      <c r="E84" s="44" t="s">
        <v>32</v>
      </c>
      <c r="F84" s="7" t="s">
        <v>195</v>
      </c>
      <c r="G84" s="169"/>
      <c r="H84" s="1"/>
      <c r="I84" s="1" t="s">
        <v>6</v>
      </c>
      <c r="J84" s="1">
        <f t="shared" si="2"/>
        <v>1</v>
      </c>
      <c r="K84" s="1"/>
      <c r="L84" s="235" t="s">
        <v>504</v>
      </c>
      <c r="M84" s="283"/>
      <c r="N84" s="283"/>
      <c r="O84" s="63"/>
      <c r="P84" s="283"/>
      <c r="Q84" s="283"/>
      <c r="R84" s="283"/>
      <c r="S84" s="280"/>
      <c r="T84" s="280"/>
      <c r="U84" s="285"/>
      <c r="V84" s="273"/>
      <c r="W84" s="273"/>
      <c r="X84" s="273"/>
      <c r="Y84" s="280"/>
      <c r="Z84" s="280"/>
      <c r="AA84" s="280"/>
      <c r="AB84" s="283"/>
      <c r="AC84" s="283"/>
      <c r="AD84" s="284"/>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row>
    <row r="85" spans="1:977" ht="74.25" customHeight="1" x14ac:dyDescent="0.2">
      <c r="A85" s="178"/>
      <c r="B85" s="178"/>
      <c r="C85" s="178"/>
      <c r="D85" s="40" t="s">
        <v>189</v>
      </c>
      <c r="E85" s="44" t="s">
        <v>121</v>
      </c>
      <c r="F85" s="7" t="s">
        <v>196</v>
      </c>
      <c r="G85" s="169"/>
      <c r="H85" s="1"/>
      <c r="I85" s="1" t="s">
        <v>6</v>
      </c>
      <c r="J85" s="1">
        <f t="shared" ref="J85" si="3">IF(I85="Si",1,IF(I85="No",0,"error"))</f>
        <v>1</v>
      </c>
      <c r="K85" s="91"/>
      <c r="L85" s="275"/>
      <c r="M85" s="238"/>
      <c r="N85" s="238"/>
      <c r="O85" s="63"/>
      <c r="P85" s="238"/>
      <c r="Q85" s="238"/>
      <c r="R85" s="238"/>
      <c r="S85" s="281"/>
      <c r="T85" s="281"/>
      <c r="U85" s="286"/>
      <c r="V85" s="288"/>
      <c r="W85" s="288"/>
      <c r="X85" s="288"/>
      <c r="Y85" s="281"/>
      <c r="Z85" s="281"/>
      <c r="AA85" s="281"/>
      <c r="AB85" s="238"/>
      <c r="AC85" s="238"/>
      <c r="AD85" s="284"/>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row>
    <row r="86" spans="1:977" ht="74.25" customHeight="1" x14ac:dyDescent="0.2">
      <c r="A86" s="178"/>
      <c r="B86" s="178"/>
      <c r="C86" s="178"/>
      <c r="D86" s="40" t="s">
        <v>189</v>
      </c>
      <c r="E86" s="44" t="s">
        <v>123</v>
      </c>
      <c r="F86" s="7" t="s">
        <v>197</v>
      </c>
      <c r="G86" s="169"/>
      <c r="H86" s="1"/>
      <c r="I86" s="1" t="s">
        <v>6</v>
      </c>
      <c r="J86" s="1">
        <f t="shared" si="2"/>
        <v>1</v>
      </c>
      <c r="K86" s="1"/>
      <c r="L86" s="276"/>
      <c r="M86" s="239"/>
      <c r="N86" s="239"/>
      <c r="O86" s="63"/>
      <c r="P86" s="239"/>
      <c r="Q86" s="239"/>
      <c r="R86" s="239"/>
      <c r="S86" s="282"/>
      <c r="T86" s="282"/>
      <c r="U86" s="287"/>
      <c r="V86" s="274"/>
      <c r="W86" s="274"/>
      <c r="X86" s="274"/>
      <c r="Y86" s="282"/>
      <c r="Z86" s="282"/>
      <c r="AA86" s="282"/>
      <c r="AB86" s="239"/>
      <c r="AC86" s="239"/>
      <c r="AD86" s="284"/>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row>
    <row r="87" spans="1:977" ht="74.25" customHeight="1" x14ac:dyDescent="0.2">
      <c r="A87" s="178"/>
      <c r="B87" s="178"/>
      <c r="C87" s="177"/>
      <c r="D87" s="40" t="s">
        <v>189</v>
      </c>
      <c r="E87" s="44" t="s">
        <v>125</v>
      </c>
      <c r="F87" s="7" t="s">
        <v>198</v>
      </c>
      <c r="G87" s="170"/>
      <c r="H87" s="62"/>
      <c r="I87" s="38" t="s">
        <v>6</v>
      </c>
      <c r="J87" s="38">
        <f t="shared" si="2"/>
        <v>1</v>
      </c>
      <c r="K87" s="38"/>
      <c r="L87" s="132" t="s">
        <v>487</v>
      </c>
      <c r="M87" s="62" t="s">
        <v>426</v>
      </c>
      <c r="N87" s="62" t="s">
        <v>426</v>
      </c>
      <c r="O87" s="62"/>
      <c r="P87" s="62"/>
      <c r="Q87" s="62" t="s">
        <v>427</v>
      </c>
      <c r="R87" s="62"/>
      <c r="S87" s="105"/>
      <c r="T87" s="105"/>
      <c r="U87" s="125"/>
      <c r="V87" s="62"/>
      <c r="W87" s="62"/>
      <c r="X87" s="62"/>
      <c r="Y87" s="105"/>
      <c r="Z87" s="105"/>
      <c r="AA87" s="105"/>
      <c r="AB87" s="62"/>
      <c r="AC87" s="62"/>
      <c r="AD87" s="62"/>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row>
    <row r="88" spans="1:977" s="64" customFormat="1" ht="38.25" customHeight="1" x14ac:dyDescent="0.2">
      <c r="A88" s="178"/>
      <c r="B88" s="178"/>
      <c r="C88" s="176" t="s">
        <v>199</v>
      </c>
      <c r="D88" s="176" t="s">
        <v>200</v>
      </c>
      <c r="E88" s="44"/>
      <c r="F88" s="7" t="s">
        <v>201</v>
      </c>
      <c r="G88" s="252" t="s">
        <v>202</v>
      </c>
      <c r="H88" s="252" t="s">
        <v>203</v>
      </c>
      <c r="I88" s="160" t="s">
        <v>376</v>
      </c>
      <c r="J88" s="160">
        <f>IF(I87="Si",1,IF(I87="No",0,"error"))</f>
        <v>1</v>
      </c>
      <c r="K88" s="165"/>
      <c r="L88" s="157" t="s">
        <v>544</v>
      </c>
      <c r="M88" s="165" t="s">
        <v>452</v>
      </c>
      <c r="N88" s="165" t="s">
        <v>452</v>
      </c>
      <c r="O88" s="165"/>
      <c r="P88" s="165"/>
      <c r="Q88" s="165" t="s">
        <v>388</v>
      </c>
      <c r="R88" s="165"/>
      <c r="S88" s="289" t="s">
        <v>357</v>
      </c>
      <c r="T88" s="289"/>
      <c r="U88" s="292" t="s">
        <v>585</v>
      </c>
      <c r="V88" s="165" t="s">
        <v>357</v>
      </c>
      <c r="W88" s="165"/>
      <c r="X88" s="295" t="s">
        <v>584</v>
      </c>
      <c r="Y88" s="289" t="s">
        <v>357</v>
      </c>
      <c r="Z88" s="289"/>
      <c r="AA88" s="289" t="s">
        <v>584</v>
      </c>
      <c r="AB88" s="165"/>
      <c r="AC88" s="165"/>
      <c r="AD88" s="284"/>
    </row>
    <row r="89" spans="1:977" s="64" customFormat="1" ht="38.25" customHeight="1" x14ac:dyDescent="0.2">
      <c r="A89" s="178"/>
      <c r="B89" s="178"/>
      <c r="C89" s="178"/>
      <c r="D89" s="178"/>
      <c r="E89" s="44" t="s">
        <v>19</v>
      </c>
      <c r="F89" s="41" t="s">
        <v>204</v>
      </c>
      <c r="G89" s="253"/>
      <c r="H89" s="253"/>
      <c r="I89" s="161"/>
      <c r="J89" s="161"/>
      <c r="K89" s="166"/>
      <c r="L89" s="158"/>
      <c r="M89" s="166"/>
      <c r="N89" s="166"/>
      <c r="O89" s="166"/>
      <c r="P89" s="166"/>
      <c r="Q89" s="166"/>
      <c r="R89" s="166"/>
      <c r="S89" s="290"/>
      <c r="T89" s="290"/>
      <c r="U89" s="293"/>
      <c r="V89" s="166"/>
      <c r="W89" s="166"/>
      <c r="X89" s="296"/>
      <c r="Y89" s="290"/>
      <c r="Z89" s="290"/>
      <c r="AA89" s="290"/>
      <c r="AB89" s="166"/>
      <c r="AC89" s="166"/>
      <c r="AD89" s="284"/>
    </row>
    <row r="90" spans="1:977" s="64" customFormat="1" ht="38.25" customHeight="1" x14ac:dyDescent="0.2">
      <c r="A90" s="178"/>
      <c r="B90" s="178"/>
      <c r="C90" s="178"/>
      <c r="D90" s="178"/>
      <c r="E90" s="44" t="s">
        <v>24</v>
      </c>
      <c r="F90" s="41" t="s">
        <v>205</v>
      </c>
      <c r="G90" s="253"/>
      <c r="H90" s="253"/>
      <c r="I90" s="161"/>
      <c r="J90" s="161"/>
      <c r="K90" s="166"/>
      <c r="L90" s="158"/>
      <c r="M90" s="166"/>
      <c r="N90" s="166"/>
      <c r="O90" s="166"/>
      <c r="P90" s="166"/>
      <c r="Q90" s="166"/>
      <c r="R90" s="166"/>
      <c r="S90" s="290"/>
      <c r="T90" s="290"/>
      <c r="U90" s="293"/>
      <c r="V90" s="166"/>
      <c r="W90" s="166"/>
      <c r="X90" s="296"/>
      <c r="Y90" s="290"/>
      <c r="Z90" s="290"/>
      <c r="AA90" s="290"/>
      <c r="AB90" s="166"/>
      <c r="AC90" s="166"/>
      <c r="AD90" s="284"/>
    </row>
    <row r="91" spans="1:977" s="64" customFormat="1" ht="38.25" customHeight="1" x14ac:dyDescent="0.2">
      <c r="A91" s="178"/>
      <c r="B91" s="178"/>
      <c r="C91" s="178"/>
      <c r="D91" s="178"/>
      <c r="E91" s="44" t="s">
        <v>27</v>
      </c>
      <c r="F91" s="41" t="s">
        <v>206</v>
      </c>
      <c r="G91" s="253"/>
      <c r="H91" s="253"/>
      <c r="I91" s="161"/>
      <c r="J91" s="161"/>
      <c r="K91" s="166"/>
      <c r="L91" s="158"/>
      <c r="M91" s="166"/>
      <c r="N91" s="166"/>
      <c r="O91" s="166"/>
      <c r="P91" s="166"/>
      <c r="Q91" s="166"/>
      <c r="R91" s="166"/>
      <c r="S91" s="290"/>
      <c r="T91" s="290"/>
      <c r="U91" s="293"/>
      <c r="V91" s="166"/>
      <c r="W91" s="166"/>
      <c r="X91" s="296"/>
      <c r="Y91" s="290"/>
      <c r="Z91" s="290"/>
      <c r="AA91" s="290"/>
      <c r="AB91" s="166"/>
      <c r="AC91" s="166"/>
      <c r="AD91" s="284"/>
    </row>
    <row r="92" spans="1:977" s="64" customFormat="1" ht="38.25" customHeight="1" x14ac:dyDescent="0.2">
      <c r="A92" s="178"/>
      <c r="B92" s="178"/>
      <c r="C92" s="178"/>
      <c r="D92" s="178"/>
      <c r="E92" s="44" t="s">
        <v>29</v>
      </c>
      <c r="F92" s="41" t="s">
        <v>207</v>
      </c>
      <c r="G92" s="253"/>
      <c r="H92" s="253"/>
      <c r="I92" s="161"/>
      <c r="J92" s="161"/>
      <c r="K92" s="166"/>
      <c r="L92" s="158"/>
      <c r="M92" s="166"/>
      <c r="N92" s="166"/>
      <c r="O92" s="166"/>
      <c r="P92" s="166"/>
      <c r="Q92" s="166"/>
      <c r="R92" s="166"/>
      <c r="S92" s="290"/>
      <c r="T92" s="290"/>
      <c r="U92" s="293"/>
      <c r="V92" s="166"/>
      <c r="W92" s="166"/>
      <c r="X92" s="296"/>
      <c r="Y92" s="290"/>
      <c r="Z92" s="290"/>
      <c r="AA92" s="290"/>
      <c r="AB92" s="166"/>
      <c r="AC92" s="166"/>
      <c r="AD92" s="284"/>
    </row>
    <row r="93" spans="1:977" s="64" customFormat="1" ht="38.25" customHeight="1" x14ac:dyDescent="0.2">
      <c r="A93" s="178"/>
      <c r="B93" s="178"/>
      <c r="C93" s="178"/>
      <c r="D93" s="178"/>
      <c r="E93" s="44" t="s">
        <v>32</v>
      </c>
      <c r="F93" s="41" t="s">
        <v>208</v>
      </c>
      <c r="G93" s="253"/>
      <c r="H93" s="253"/>
      <c r="I93" s="161"/>
      <c r="J93" s="161"/>
      <c r="K93" s="166"/>
      <c r="L93" s="158"/>
      <c r="M93" s="166"/>
      <c r="N93" s="166"/>
      <c r="O93" s="166"/>
      <c r="P93" s="166"/>
      <c r="Q93" s="166"/>
      <c r="R93" s="166"/>
      <c r="S93" s="290"/>
      <c r="T93" s="290"/>
      <c r="U93" s="293"/>
      <c r="V93" s="166"/>
      <c r="W93" s="166"/>
      <c r="X93" s="296"/>
      <c r="Y93" s="290"/>
      <c r="Z93" s="290"/>
      <c r="AA93" s="290"/>
      <c r="AB93" s="166"/>
      <c r="AC93" s="166"/>
      <c r="AD93" s="284"/>
    </row>
    <row r="94" spans="1:977" ht="38.25" customHeight="1" x14ac:dyDescent="0.2">
      <c r="A94" s="178"/>
      <c r="B94" s="178"/>
      <c r="C94" s="177"/>
      <c r="D94" s="177"/>
      <c r="E94" s="44" t="s">
        <v>121</v>
      </c>
      <c r="F94" s="7" t="s">
        <v>209</v>
      </c>
      <c r="G94" s="254"/>
      <c r="H94" s="254"/>
      <c r="I94" s="162"/>
      <c r="J94" s="162"/>
      <c r="K94" s="167"/>
      <c r="L94" s="264"/>
      <c r="M94" s="167"/>
      <c r="N94" s="167"/>
      <c r="O94" s="167"/>
      <c r="P94" s="167"/>
      <c r="Q94" s="167"/>
      <c r="R94" s="167"/>
      <c r="S94" s="291"/>
      <c r="T94" s="291"/>
      <c r="U94" s="294"/>
      <c r="V94" s="167"/>
      <c r="W94" s="167"/>
      <c r="X94" s="297"/>
      <c r="Y94" s="291"/>
      <c r="Z94" s="291"/>
      <c r="AA94" s="291"/>
      <c r="AB94" s="167"/>
      <c r="AC94" s="167"/>
      <c r="AD94" s="63"/>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row>
    <row r="95" spans="1:977" ht="105" customHeight="1" x14ac:dyDescent="0.2">
      <c r="A95" s="178"/>
      <c r="B95" s="178"/>
      <c r="C95" s="40" t="s">
        <v>210</v>
      </c>
      <c r="D95" s="40" t="s">
        <v>211</v>
      </c>
      <c r="E95" s="44" t="s">
        <v>37</v>
      </c>
      <c r="F95" s="7" t="s">
        <v>212</v>
      </c>
      <c r="G95" s="41" t="s">
        <v>213</v>
      </c>
      <c r="H95" s="40" t="s">
        <v>214</v>
      </c>
      <c r="I95" s="38" t="s">
        <v>6</v>
      </c>
      <c r="J95" s="39">
        <f t="shared" si="2"/>
        <v>1</v>
      </c>
      <c r="K95" s="7"/>
      <c r="L95" s="138" t="s">
        <v>545</v>
      </c>
      <c r="M95" s="159" t="s">
        <v>420</v>
      </c>
      <c r="N95" s="159" t="s">
        <v>420</v>
      </c>
      <c r="O95" s="38"/>
      <c r="P95" s="159" t="s">
        <v>453</v>
      </c>
      <c r="Q95" s="38" t="s">
        <v>391</v>
      </c>
      <c r="R95" s="159"/>
      <c r="S95" s="187" t="s">
        <v>357</v>
      </c>
      <c r="T95" s="187"/>
      <c r="U95" s="206" t="s">
        <v>585</v>
      </c>
      <c r="V95" s="159" t="s">
        <v>357</v>
      </c>
      <c r="W95" s="159"/>
      <c r="X95" s="159" t="s">
        <v>584</v>
      </c>
      <c r="Y95" s="187" t="s">
        <v>357</v>
      </c>
      <c r="Z95" s="187"/>
      <c r="AA95" s="298" t="s">
        <v>592</v>
      </c>
      <c r="AB95" s="159"/>
      <c r="AC95" s="159"/>
      <c r="AD95" s="159"/>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row>
    <row r="96" spans="1:977" ht="45" x14ac:dyDescent="0.2">
      <c r="A96" s="178"/>
      <c r="B96" s="178"/>
      <c r="C96" s="40" t="s">
        <v>215</v>
      </c>
      <c r="D96" s="40" t="s">
        <v>216</v>
      </c>
      <c r="E96" s="44" t="s">
        <v>37</v>
      </c>
      <c r="F96" s="7" t="s">
        <v>217</v>
      </c>
      <c r="G96" s="41" t="s">
        <v>218</v>
      </c>
      <c r="H96" s="40" t="s">
        <v>146</v>
      </c>
      <c r="I96" s="32" t="s">
        <v>6</v>
      </c>
      <c r="J96" s="43">
        <f t="shared" si="2"/>
        <v>1</v>
      </c>
      <c r="K96" s="61"/>
      <c r="L96" s="138" t="s">
        <v>546</v>
      </c>
      <c r="M96" s="171"/>
      <c r="N96" s="171"/>
      <c r="O96" s="38"/>
      <c r="P96" s="171"/>
      <c r="Q96" s="38" t="s">
        <v>391</v>
      </c>
      <c r="R96" s="171"/>
      <c r="S96" s="205"/>
      <c r="T96" s="188"/>
      <c r="U96" s="207"/>
      <c r="V96" s="196"/>
      <c r="W96" s="196"/>
      <c r="X96" s="196"/>
      <c r="Y96" s="188"/>
      <c r="Z96" s="188"/>
      <c r="AA96" s="299"/>
      <c r="AB96" s="196"/>
      <c r="AC96" s="196"/>
      <c r="AD96" s="19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row>
    <row r="97" spans="1:977" ht="81.75" customHeight="1" x14ac:dyDescent="0.2">
      <c r="A97" s="178"/>
      <c r="B97" s="178"/>
      <c r="C97" s="176" t="s">
        <v>219</v>
      </c>
      <c r="D97" s="50" t="s">
        <v>220</v>
      </c>
      <c r="E97" s="44"/>
      <c r="F97" s="7" t="s">
        <v>221</v>
      </c>
      <c r="G97" s="168" t="s">
        <v>224</v>
      </c>
      <c r="H97" s="255" t="s">
        <v>222</v>
      </c>
      <c r="I97" s="71"/>
      <c r="J97" s="53"/>
      <c r="K97" s="73"/>
      <c r="L97" s="265" t="s">
        <v>547</v>
      </c>
      <c r="M97" s="159" t="s">
        <v>428</v>
      </c>
      <c r="N97" s="159" t="s">
        <v>454</v>
      </c>
      <c r="O97" s="40"/>
      <c r="P97" s="159"/>
      <c r="Q97" s="159" t="s">
        <v>7</v>
      </c>
      <c r="R97" s="159"/>
      <c r="S97" s="187" t="s">
        <v>15</v>
      </c>
      <c r="T97" s="187"/>
      <c r="U97" s="206" t="s">
        <v>593</v>
      </c>
      <c r="V97" s="159" t="s">
        <v>15</v>
      </c>
      <c r="W97" s="159"/>
      <c r="X97" s="159" t="s">
        <v>587</v>
      </c>
      <c r="Y97" s="187" t="s">
        <v>15</v>
      </c>
      <c r="Z97" s="187"/>
      <c r="AA97" s="187" t="s">
        <v>587</v>
      </c>
      <c r="AB97" s="159"/>
      <c r="AC97" s="159"/>
      <c r="AD97" s="159"/>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row>
    <row r="98" spans="1:977" ht="98.25" customHeight="1" x14ac:dyDescent="0.2">
      <c r="A98" s="178"/>
      <c r="B98" s="178"/>
      <c r="C98" s="178"/>
      <c r="D98" s="50" t="s">
        <v>220</v>
      </c>
      <c r="E98" s="44" t="s">
        <v>19</v>
      </c>
      <c r="F98" s="12" t="s">
        <v>223</v>
      </c>
      <c r="G98" s="169"/>
      <c r="H98" s="255"/>
      <c r="I98" s="72" t="s">
        <v>6</v>
      </c>
      <c r="J98" s="54">
        <f t="shared" si="2"/>
        <v>1</v>
      </c>
      <c r="K98" s="74"/>
      <c r="L98" s="266"/>
      <c r="M98" s="171"/>
      <c r="N98" s="171"/>
      <c r="O98" s="40"/>
      <c r="P98" s="171"/>
      <c r="Q98" s="171"/>
      <c r="R98" s="171"/>
      <c r="S98" s="205"/>
      <c r="T98" s="188"/>
      <c r="U98" s="207"/>
      <c r="V98" s="196"/>
      <c r="W98" s="196"/>
      <c r="X98" s="196"/>
      <c r="Y98" s="188"/>
      <c r="Z98" s="188"/>
      <c r="AA98" s="188"/>
      <c r="AB98" s="196"/>
      <c r="AC98" s="196"/>
      <c r="AD98" s="19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row>
    <row r="99" spans="1:977" ht="99.75" customHeight="1" x14ac:dyDescent="0.2">
      <c r="A99" s="178"/>
      <c r="B99" s="178"/>
      <c r="C99" s="178"/>
      <c r="D99" s="50" t="s">
        <v>220</v>
      </c>
      <c r="E99" s="44" t="s">
        <v>24</v>
      </c>
      <c r="F99" s="12" t="s">
        <v>225</v>
      </c>
      <c r="G99" s="169"/>
      <c r="H99" s="256"/>
      <c r="I99" s="72" t="s">
        <v>6</v>
      </c>
      <c r="J99" s="54">
        <f t="shared" si="2"/>
        <v>1</v>
      </c>
      <c r="K99" s="74"/>
      <c r="L99" s="267"/>
      <c r="M99" s="171"/>
      <c r="N99" s="171"/>
      <c r="O99" s="40"/>
      <c r="P99" s="171"/>
      <c r="Q99" s="171"/>
      <c r="R99" s="171"/>
      <c r="S99" s="205"/>
      <c r="T99" s="188"/>
      <c r="U99" s="207"/>
      <c r="V99" s="196"/>
      <c r="W99" s="196"/>
      <c r="X99" s="196"/>
      <c r="Y99" s="188"/>
      <c r="Z99" s="188"/>
      <c r="AA99" s="188"/>
      <c r="AB99" s="196"/>
      <c r="AC99" s="196"/>
      <c r="AD99" s="19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row>
    <row r="100" spans="1:977" ht="83.25" customHeight="1" x14ac:dyDescent="0.2">
      <c r="A100" s="178"/>
      <c r="B100" s="178"/>
      <c r="C100" s="177"/>
      <c r="D100" s="50" t="s">
        <v>220</v>
      </c>
      <c r="E100" s="44" t="s">
        <v>27</v>
      </c>
      <c r="F100" s="12" t="s">
        <v>226</v>
      </c>
      <c r="G100" s="170"/>
      <c r="H100" s="256"/>
      <c r="I100" s="1" t="s">
        <v>6</v>
      </c>
      <c r="J100" s="39">
        <f t="shared" si="2"/>
        <v>1</v>
      </c>
      <c r="K100" s="92"/>
      <c r="L100" s="267"/>
      <c r="M100" s="171"/>
      <c r="N100" s="171"/>
      <c r="O100" s="40"/>
      <c r="P100" s="171"/>
      <c r="Q100" s="171"/>
      <c r="R100" s="171"/>
      <c r="S100" s="205"/>
      <c r="T100" s="188"/>
      <c r="U100" s="207"/>
      <c r="V100" s="196"/>
      <c r="W100" s="196"/>
      <c r="X100" s="196"/>
      <c r="Y100" s="188"/>
      <c r="Z100" s="188"/>
      <c r="AA100" s="188"/>
      <c r="AB100" s="196"/>
      <c r="AC100" s="196"/>
      <c r="AD100" s="19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row>
    <row r="101" spans="1:977" ht="77.25" customHeight="1" x14ac:dyDescent="0.2">
      <c r="A101" s="177"/>
      <c r="B101" s="177"/>
      <c r="C101" s="40" t="s">
        <v>227</v>
      </c>
      <c r="D101" s="40" t="s">
        <v>228</v>
      </c>
      <c r="E101" s="44" t="s">
        <v>37</v>
      </c>
      <c r="F101" s="7" t="s">
        <v>229</v>
      </c>
      <c r="G101" s="41" t="s">
        <v>230</v>
      </c>
      <c r="H101" s="7"/>
      <c r="I101" s="38"/>
      <c r="J101" s="39"/>
      <c r="K101" s="7"/>
      <c r="L101" s="138" t="s">
        <v>548</v>
      </c>
      <c r="M101" s="38" t="s">
        <v>437</v>
      </c>
      <c r="N101" s="38" t="s">
        <v>437</v>
      </c>
      <c r="O101" s="40"/>
      <c r="P101" s="38"/>
      <c r="Q101" s="38" t="s">
        <v>393</v>
      </c>
      <c r="R101" s="38"/>
      <c r="S101" s="107"/>
      <c r="T101" s="98" t="s">
        <v>15</v>
      </c>
      <c r="U101" s="127" t="s">
        <v>594</v>
      </c>
      <c r="V101" s="90"/>
      <c r="W101" s="90" t="s">
        <v>15</v>
      </c>
      <c r="X101" s="300" t="s">
        <v>595</v>
      </c>
      <c r="Y101" s="98"/>
      <c r="Z101" s="98" t="s">
        <v>15</v>
      </c>
      <c r="AA101" s="301" t="s">
        <v>595</v>
      </c>
      <c r="AB101" s="38"/>
      <c r="AC101" s="38"/>
      <c r="AD101" s="38"/>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row>
    <row r="102" spans="1:977" ht="77.25" customHeight="1" x14ac:dyDescent="0.2">
      <c r="A102" s="176">
        <v>7</v>
      </c>
      <c r="B102" s="176" t="s">
        <v>231</v>
      </c>
      <c r="C102" s="176" t="s">
        <v>232</v>
      </c>
      <c r="D102" s="176" t="s">
        <v>233</v>
      </c>
      <c r="E102" s="44"/>
      <c r="F102" s="7" t="s">
        <v>234</v>
      </c>
      <c r="G102" s="41" t="s">
        <v>235</v>
      </c>
      <c r="H102" s="257" t="s">
        <v>236</v>
      </c>
      <c r="I102" s="24"/>
      <c r="J102" s="43"/>
      <c r="K102" s="25"/>
      <c r="L102" s="268" t="s">
        <v>398</v>
      </c>
      <c r="M102" s="160" t="s">
        <v>429</v>
      </c>
      <c r="N102" s="160" t="s">
        <v>429</v>
      </c>
      <c r="O102" s="40"/>
      <c r="P102" s="160" t="s">
        <v>478</v>
      </c>
      <c r="Q102" s="27"/>
      <c r="R102" s="27"/>
      <c r="S102" s="182"/>
      <c r="T102" s="182"/>
      <c r="U102" s="199" t="s">
        <v>521</v>
      </c>
      <c r="V102" s="160" t="s">
        <v>15</v>
      </c>
      <c r="W102" s="160"/>
      <c r="X102" s="160" t="s">
        <v>596</v>
      </c>
      <c r="Y102" s="182" t="s">
        <v>15</v>
      </c>
      <c r="Z102" s="182"/>
      <c r="AA102" s="182" t="s">
        <v>597</v>
      </c>
      <c r="AB102" s="160"/>
      <c r="AC102" s="160"/>
      <c r="AD102" s="160"/>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row>
    <row r="103" spans="1:977" ht="51" customHeight="1" x14ac:dyDescent="0.2">
      <c r="A103" s="178"/>
      <c r="B103" s="178"/>
      <c r="C103" s="178"/>
      <c r="D103" s="178"/>
      <c r="E103" s="44" t="s">
        <v>19</v>
      </c>
      <c r="F103" s="12" t="s">
        <v>237</v>
      </c>
      <c r="G103" s="41" t="s">
        <v>238</v>
      </c>
      <c r="H103" s="258"/>
      <c r="I103" s="23" t="s">
        <v>377</v>
      </c>
      <c r="J103" s="46">
        <f t="shared" si="2"/>
        <v>1</v>
      </c>
      <c r="K103" s="26"/>
      <c r="L103" s="269"/>
      <c r="M103" s="172"/>
      <c r="N103" s="172"/>
      <c r="O103" s="40"/>
      <c r="P103" s="172"/>
      <c r="Q103" s="161"/>
      <c r="R103" s="161"/>
      <c r="S103" s="185"/>
      <c r="T103" s="189"/>
      <c r="U103" s="200"/>
      <c r="V103" s="174"/>
      <c r="W103" s="174"/>
      <c r="X103" s="174"/>
      <c r="Y103" s="189"/>
      <c r="Z103" s="189"/>
      <c r="AA103" s="189"/>
      <c r="AB103" s="174"/>
      <c r="AC103" s="174"/>
      <c r="AD103" s="174"/>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row>
    <row r="104" spans="1:977" ht="93.75" customHeight="1" x14ac:dyDescent="0.2">
      <c r="A104" s="178"/>
      <c r="B104" s="178"/>
      <c r="C104" s="178"/>
      <c r="D104" s="178"/>
      <c r="E104" s="44" t="s">
        <v>24</v>
      </c>
      <c r="F104" s="12" t="s">
        <v>239</v>
      </c>
      <c r="G104" s="41" t="s">
        <v>240</v>
      </c>
      <c r="H104" s="178"/>
      <c r="I104" s="38" t="s">
        <v>6</v>
      </c>
      <c r="J104" s="46">
        <f t="shared" si="2"/>
        <v>1</v>
      </c>
      <c r="K104" s="7"/>
      <c r="L104" s="132" t="s">
        <v>399</v>
      </c>
      <c r="M104" s="172"/>
      <c r="N104" s="172"/>
      <c r="O104" s="40"/>
      <c r="P104" s="172"/>
      <c r="Q104" s="172"/>
      <c r="R104" s="172"/>
      <c r="S104" s="185"/>
      <c r="T104" s="189"/>
      <c r="U104" s="200"/>
      <c r="V104" s="174"/>
      <c r="W104" s="174"/>
      <c r="X104" s="174"/>
      <c r="Y104" s="189"/>
      <c r="Z104" s="189"/>
      <c r="AA104" s="189"/>
      <c r="AB104" s="174"/>
      <c r="AC104" s="174"/>
      <c r="AD104" s="174"/>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row>
    <row r="105" spans="1:977" ht="102.75" customHeight="1" x14ac:dyDescent="0.2">
      <c r="A105" s="178"/>
      <c r="B105" s="178"/>
      <c r="C105" s="178"/>
      <c r="D105" s="178"/>
      <c r="E105" s="44" t="s">
        <v>27</v>
      </c>
      <c r="F105" s="12" t="s">
        <v>241</v>
      </c>
      <c r="G105" s="41" t="s">
        <v>242</v>
      </c>
      <c r="H105" s="178"/>
      <c r="I105" s="38" t="s">
        <v>6</v>
      </c>
      <c r="J105" s="46">
        <f t="shared" si="2"/>
        <v>1</v>
      </c>
      <c r="K105" s="7"/>
      <c r="L105" s="132" t="s">
        <v>488</v>
      </c>
      <c r="M105" s="172"/>
      <c r="N105" s="172"/>
      <c r="O105" s="40"/>
      <c r="P105" s="172"/>
      <c r="Q105" s="172"/>
      <c r="R105" s="172"/>
      <c r="S105" s="185"/>
      <c r="T105" s="189"/>
      <c r="U105" s="200"/>
      <c r="V105" s="174"/>
      <c r="W105" s="174"/>
      <c r="X105" s="174"/>
      <c r="Y105" s="189"/>
      <c r="Z105" s="189"/>
      <c r="AA105" s="189"/>
      <c r="AB105" s="174"/>
      <c r="AC105" s="174"/>
      <c r="AD105" s="174"/>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row>
    <row r="106" spans="1:977" ht="102" customHeight="1" x14ac:dyDescent="0.2">
      <c r="A106" s="178"/>
      <c r="B106" s="178"/>
      <c r="C106" s="177"/>
      <c r="D106" s="177"/>
      <c r="E106" s="44" t="s">
        <v>29</v>
      </c>
      <c r="F106" s="12" t="s">
        <v>243</v>
      </c>
      <c r="G106" s="41"/>
      <c r="H106" s="177"/>
      <c r="I106" s="38" t="s">
        <v>6</v>
      </c>
      <c r="J106" s="46">
        <f t="shared" si="2"/>
        <v>1</v>
      </c>
      <c r="K106" s="7"/>
      <c r="L106" s="132" t="s">
        <v>400</v>
      </c>
      <c r="M106" s="172"/>
      <c r="N106" s="172"/>
      <c r="O106" s="40"/>
      <c r="P106" s="172"/>
      <c r="Q106" s="172"/>
      <c r="R106" s="172"/>
      <c r="S106" s="185"/>
      <c r="T106" s="189"/>
      <c r="U106" s="200"/>
      <c r="V106" s="174"/>
      <c r="W106" s="174"/>
      <c r="X106" s="174"/>
      <c r="Y106" s="189"/>
      <c r="Z106" s="189"/>
      <c r="AA106" s="189"/>
      <c r="AB106" s="174"/>
      <c r="AC106" s="174"/>
      <c r="AD106" s="174"/>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row>
    <row r="107" spans="1:977" ht="75" customHeight="1" x14ac:dyDescent="0.2">
      <c r="A107" s="178"/>
      <c r="B107" s="178"/>
      <c r="C107" s="40" t="s">
        <v>244</v>
      </c>
      <c r="D107" s="40" t="s">
        <v>245</v>
      </c>
      <c r="E107" s="44" t="s">
        <v>37</v>
      </c>
      <c r="F107" s="7" t="s">
        <v>246</v>
      </c>
      <c r="G107" s="41" t="s">
        <v>247</v>
      </c>
      <c r="H107" s="40" t="s">
        <v>248</v>
      </c>
      <c r="I107" s="38" t="s">
        <v>6</v>
      </c>
      <c r="J107" s="46">
        <f t="shared" si="2"/>
        <v>1</v>
      </c>
      <c r="K107" s="7"/>
      <c r="L107" s="132" t="s">
        <v>401</v>
      </c>
      <c r="M107" s="172"/>
      <c r="N107" s="172"/>
      <c r="O107" s="40"/>
      <c r="P107" s="172"/>
      <c r="Q107" s="172"/>
      <c r="R107" s="172"/>
      <c r="S107" s="185"/>
      <c r="T107" s="189"/>
      <c r="U107" s="200"/>
      <c r="V107" s="174"/>
      <c r="W107" s="174"/>
      <c r="X107" s="174"/>
      <c r="Y107" s="189"/>
      <c r="Z107" s="189"/>
      <c r="AA107" s="189"/>
      <c r="AB107" s="174"/>
      <c r="AC107" s="174"/>
      <c r="AD107" s="174"/>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row>
    <row r="108" spans="1:977" ht="75" customHeight="1" x14ac:dyDescent="0.2">
      <c r="A108" s="178"/>
      <c r="B108" s="178"/>
      <c r="C108" s="176" t="s">
        <v>249</v>
      </c>
      <c r="D108" s="40" t="s">
        <v>250</v>
      </c>
      <c r="E108" s="44" t="s">
        <v>37</v>
      </c>
      <c r="F108" s="7" t="s">
        <v>251</v>
      </c>
      <c r="G108" s="168" t="s">
        <v>252</v>
      </c>
      <c r="H108" s="7"/>
      <c r="I108" s="38" t="s">
        <v>6</v>
      </c>
      <c r="J108" s="46">
        <f t="shared" si="2"/>
        <v>1</v>
      </c>
      <c r="K108" s="7"/>
      <c r="L108" s="138" t="s">
        <v>549</v>
      </c>
      <c r="M108" s="172"/>
      <c r="N108" s="172"/>
      <c r="O108" s="40"/>
      <c r="P108" s="172"/>
      <c r="Q108" s="172"/>
      <c r="R108" s="172"/>
      <c r="S108" s="185"/>
      <c r="T108" s="189"/>
      <c r="U108" s="200"/>
      <c r="V108" s="174"/>
      <c r="W108" s="174"/>
      <c r="X108" s="174"/>
      <c r="Y108" s="189"/>
      <c r="Z108" s="189"/>
      <c r="AA108" s="189"/>
      <c r="AB108" s="174"/>
      <c r="AC108" s="174"/>
      <c r="AD108" s="174"/>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row>
    <row r="109" spans="1:977" ht="67.5" customHeight="1" x14ac:dyDescent="0.2">
      <c r="A109" s="178"/>
      <c r="B109" s="178"/>
      <c r="C109" s="177"/>
      <c r="D109" s="40" t="s">
        <v>250</v>
      </c>
      <c r="E109" s="44" t="s">
        <v>37</v>
      </c>
      <c r="F109" s="7" t="s">
        <v>253</v>
      </c>
      <c r="G109" s="170"/>
      <c r="H109" s="7"/>
      <c r="I109" s="38" t="s">
        <v>6</v>
      </c>
      <c r="J109" s="46">
        <f t="shared" si="2"/>
        <v>1</v>
      </c>
      <c r="K109" s="7"/>
      <c r="L109" s="138" t="s">
        <v>549</v>
      </c>
      <c r="M109" s="173"/>
      <c r="N109" s="173"/>
      <c r="O109" s="40"/>
      <c r="P109" s="173"/>
      <c r="Q109" s="173"/>
      <c r="R109" s="173"/>
      <c r="S109" s="186"/>
      <c r="T109" s="190"/>
      <c r="U109" s="201"/>
      <c r="V109" s="175"/>
      <c r="W109" s="175"/>
      <c r="X109" s="175"/>
      <c r="Y109" s="190"/>
      <c r="Z109" s="190"/>
      <c r="AA109" s="190"/>
      <c r="AB109" s="175"/>
      <c r="AC109" s="175"/>
      <c r="AD109" s="175"/>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row>
    <row r="110" spans="1:977" ht="153" customHeight="1" x14ac:dyDescent="0.2">
      <c r="A110" s="178"/>
      <c r="B110" s="178"/>
      <c r="C110" s="176" t="s">
        <v>254</v>
      </c>
      <c r="D110" s="176" t="s">
        <v>255</v>
      </c>
      <c r="E110" s="44" t="s">
        <v>19</v>
      </c>
      <c r="F110" s="7" t="s">
        <v>256</v>
      </c>
      <c r="G110" s="10"/>
      <c r="H110" s="176" t="s">
        <v>257</v>
      </c>
      <c r="I110" s="1" t="s">
        <v>6</v>
      </c>
      <c r="J110" s="46">
        <f t="shared" si="2"/>
        <v>1</v>
      </c>
      <c r="K110" s="8"/>
      <c r="L110" s="235" t="s">
        <v>402</v>
      </c>
      <c r="M110" s="160" t="s">
        <v>429</v>
      </c>
      <c r="N110" s="160" t="s">
        <v>429</v>
      </c>
      <c r="O110" s="40"/>
      <c r="P110" s="160"/>
      <c r="Q110" s="160"/>
      <c r="R110" s="160"/>
      <c r="S110" s="182"/>
      <c r="T110" s="182"/>
      <c r="U110" s="199"/>
      <c r="V110" s="160"/>
      <c r="W110" s="160"/>
      <c r="X110" s="160"/>
      <c r="Y110" s="182"/>
      <c r="Z110" s="182"/>
      <c r="AA110" s="182"/>
      <c r="AB110" s="160"/>
      <c r="AC110" s="160"/>
      <c r="AD110" s="160"/>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row>
    <row r="111" spans="1:977" ht="67.5" customHeight="1" x14ac:dyDescent="0.2">
      <c r="A111" s="178"/>
      <c r="B111" s="178"/>
      <c r="C111" s="178"/>
      <c r="D111" s="238"/>
      <c r="E111" s="44" t="s">
        <v>24</v>
      </c>
      <c r="F111" s="7" t="s">
        <v>258</v>
      </c>
      <c r="G111" s="10"/>
      <c r="H111" s="178"/>
      <c r="I111" s="1" t="s">
        <v>6</v>
      </c>
      <c r="J111" s="46">
        <f t="shared" si="2"/>
        <v>1</v>
      </c>
      <c r="K111" s="8"/>
      <c r="L111" s="272"/>
      <c r="M111" s="172"/>
      <c r="N111" s="172"/>
      <c r="O111" s="40"/>
      <c r="P111" s="172"/>
      <c r="Q111" s="172"/>
      <c r="R111" s="172"/>
      <c r="S111" s="185"/>
      <c r="T111" s="189"/>
      <c r="U111" s="200"/>
      <c r="V111" s="174"/>
      <c r="W111" s="174"/>
      <c r="X111" s="174"/>
      <c r="Y111" s="189"/>
      <c r="Z111" s="189"/>
      <c r="AA111" s="189"/>
      <c r="AB111" s="174"/>
      <c r="AC111" s="174"/>
      <c r="AD111" s="174"/>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row>
    <row r="112" spans="1:977" ht="57" customHeight="1" x14ac:dyDescent="0.2">
      <c r="A112" s="178"/>
      <c r="B112" s="178"/>
      <c r="C112" s="177"/>
      <c r="D112" s="239"/>
      <c r="E112" s="44" t="s">
        <v>27</v>
      </c>
      <c r="F112" s="7" t="s">
        <v>259</v>
      </c>
      <c r="G112" s="10"/>
      <c r="H112" s="177"/>
      <c r="I112" s="1" t="s">
        <v>6</v>
      </c>
      <c r="J112" s="46">
        <f t="shared" si="2"/>
        <v>1</v>
      </c>
      <c r="K112" s="8"/>
      <c r="L112" s="259"/>
      <c r="M112" s="173"/>
      <c r="N112" s="173"/>
      <c r="O112" s="40"/>
      <c r="P112" s="173"/>
      <c r="Q112" s="173"/>
      <c r="R112" s="173"/>
      <c r="S112" s="186"/>
      <c r="T112" s="190"/>
      <c r="U112" s="201"/>
      <c r="V112" s="175"/>
      <c r="W112" s="175"/>
      <c r="X112" s="175"/>
      <c r="Y112" s="190"/>
      <c r="Z112" s="190"/>
      <c r="AA112" s="190"/>
      <c r="AB112" s="175"/>
      <c r="AC112" s="175"/>
      <c r="AD112" s="175"/>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row>
    <row r="113" spans="1:977" ht="279.75" customHeight="1" x14ac:dyDescent="0.2">
      <c r="A113" s="178"/>
      <c r="B113" s="178"/>
      <c r="C113" s="40" t="s">
        <v>260</v>
      </c>
      <c r="D113" s="40" t="s">
        <v>261</v>
      </c>
      <c r="E113" s="44" t="s">
        <v>37</v>
      </c>
      <c r="F113" s="7" t="s">
        <v>262</v>
      </c>
      <c r="G113" s="41" t="s">
        <v>263</v>
      </c>
      <c r="H113" s="40" t="s">
        <v>264</v>
      </c>
      <c r="I113" s="1" t="s">
        <v>6</v>
      </c>
      <c r="J113" s="46">
        <f t="shared" si="2"/>
        <v>1</v>
      </c>
      <c r="K113" s="8"/>
      <c r="L113" s="138" t="s">
        <v>522</v>
      </c>
      <c r="M113" s="38" t="s">
        <v>431</v>
      </c>
      <c r="N113" s="38" t="s">
        <v>430</v>
      </c>
      <c r="O113" s="40"/>
      <c r="P113" s="40"/>
      <c r="Q113" s="40"/>
      <c r="R113" s="40"/>
      <c r="S113" s="107"/>
      <c r="T113" s="98" t="s">
        <v>15</v>
      </c>
      <c r="U113" s="302" t="s">
        <v>598</v>
      </c>
      <c r="V113" s="90"/>
      <c r="W113" s="90" t="s">
        <v>15</v>
      </c>
      <c r="X113" s="303" t="s">
        <v>598</v>
      </c>
      <c r="Y113" s="98"/>
      <c r="Z113" s="98" t="s">
        <v>15</v>
      </c>
      <c r="AA113" s="302" t="s">
        <v>598</v>
      </c>
      <c r="AB113" s="38"/>
      <c r="AC113" s="38"/>
      <c r="AD113" s="38"/>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row>
    <row r="114" spans="1:977" ht="60" customHeight="1" x14ac:dyDescent="0.2">
      <c r="A114" s="178"/>
      <c r="B114" s="178"/>
      <c r="C114" s="176" t="s">
        <v>265</v>
      </c>
      <c r="D114" s="176" t="s">
        <v>266</v>
      </c>
      <c r="E114" s="44"/>
      <c r="F114" s="7" t="s">
        <v>267</v>
      </c>
      <c r="G114" s="168" t="s">
        <v>268</v>
      </c>
      <c r="H114" s="176"/>
      <c r="I114" s="47"/>
      <c r="J114" s="53"/>
      <c r="K114" s="61"/>
      <c r="L114" s="235" t="s">
        <v>403</v>
      </c>
      <c r="M114" s="160" t="s">
        <v>432</v>
      </c>
      <c r="N114" s="160" t="s">
        <v>456</v>
      </c>
      <c r="O114" s="40"/>
      <c r="P114" s="160" t="s">
        <v>435</v>
      </c>
      <c r="Q114" s="160" t="s">
        <v>391</v>
      </c>
      <c r="R114" s="160"/>
      <c r="S114" s="182"/>
      <c r="T114" s="182"/>
      <c r="U114" s="199"/>
      <c r="V114" s="160"/>
      <c r="W114" s="160"/>
      <c r="X114" s="160"/>
      <c r="Y114" s="182"/>
      <c r="Z114" s="182"/>
      <c r="AA114" s="182"/>
      <c r="AB114" s="160"/>
      <c r="AC114" s="160"/>
      <c r="AD114" s="160"/>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row>
    <row r="115" spans="1:977" ht="60" customHeight="1" x14ac:dyDescent="0.2">
      <c r="A115" s="178"/>
      <c r="B115" s="178"/>
      <c r="C115" s="178"/>
      <c r="D115" s="178"/>
      <c r="E115" s="44" t="s">
        <v>19</v>
      </c>
      <c r="F115" s="7" t="s">
        <v>269</v>
      </c>
      <c r="G115" s="169"/>
      <c r="H115" s="178"/>
      <c r="I115" s="72" t="s">
        <v>377</v>
      </c>
      <c r="J115" s="54">
        <f t="shared" si="2"/>
        <v>1</v>
      </c>
      <c r="K115" s="68"/>
      <c r="L115" s="270"/>
      <c r="M115" s="172"/>
      <c r="N115" s="172"/>
      <c r="O115" s="40"/>
      <c r="P115" s="172"/>
      <c r="Q115" s="172"/>
      <c r="R115" s="172"/>
      <c r="S115" s="185"/>
      <c r="T115" s="189"/>
      <c r="U115" s="200"/>
      <c r="V115" s="174"/>
      <c r="W115" s="174"/>
      <c r="X115" s="174"/>
      <c r="Y115" s="189"/>
      <c r="Z115" s="189"/>
      <c r="AA115" s="189"/>
      <c r="AB115" s="174"/>
      <c r="AC115" s="174"/>
      <c r="AD115" s="174"/>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row>
    <row r="116" spans="1:977" ht="60" customHeight="1" x14ac:dyDescent="0.2">
      <c r="A116" s="178"/>
      <c r="B116" s="178"/>
      <c r="C116" s="178"/>
      <c r="D116" s="178"/>
      <c r="E116" s="44" t="s">
        <v>24</v>
      </c>
      <c r="F116" s="7" t="s">
        <v>270</v>
      </c>
      <c r="G116" s="169"/>
      <c r="H116" s="178"/>
      <c r="I116" s="1" t="s">
        <v>377</v>
      </c>
      <c r="J116" s="54">
        <f t="shared" si="2"/>
        <v>1</v>
      </c>
      <c r="K116" s="8"/>
      <c r="L116" s="270"/>
      <c r="M116" s="172"/>
      <c r="N116" s="172"/>
      <c r="O116" s="40"/>
      <c r="P116" s="172"/>
      <c r="Q116" s="172"/>
      <c r="R116" s="172"/>
      <c r="S116" s="185"/>
      <c r="T116" s="189"/>
      <c r="U116" s="200"/>
      <c r="V116" s="174"/>
      <c r="W116" s="174"/>
      <c r="X116" s="174"/>
      <c r="Y116" s="189"/>
      <c r="Z116" s="189"/>
      <c r="AA116" s="189"/>
      <c r="AB116" s="174"/>
      <c r="AC116" s="174"/>
      <c r="AD116" s="174"/>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row>
    <row r="117" spans="1:977" ht="83.25" customHeight="1" x14ac:dyDescent="0.2">
      <c r="A117" s="178"/>
      <c r="B117" s="178"/>
      <c r="C117" s="178"/>
      <c r="D117" s="178"/>
      <c r="E117" s="44" t="s">
        <v>27</v>
      </c>
      <c r="F117" s="7" t="s">
        <v>271</v>
      </c>
      <c r="G117" s="169"/>
      <c r="H117" s="178"/>
      <c r="I117" s="1" t="s">
        <v>377</v>
      </c>
      <c r="J117" s="54">
        <f t="shared" si="2"/>
        <v>1</v>
      </c>
      <c r="K117" s="8"/>
      <c r="L117" s="270"/>
      <c r="M117" s="172"/>
      <c r="N117" s="172"/>
      <c r="O117" s="40"/>
      <c r="P117" s="172"/>
      <c r="Q117" s="172"/>
      <c r="R117" s="172"/>
      <c r="S117" s="185"/>
      <c r="T117" s="189"/>
      <c r="U117" s="200"/>
      <c r="V117" s="174"/>
      <c r="W117" s="174"/>
      <c r="X117" s="174"/>
      <c r="Y117" s="189"/>
      <c r="Z117" s="189"/>
      <c r="AA117" s="189"/>
      <c r="AB117" s="174"/>
      <c r="AC117" s="174"/>
      <c r="AD117" s="174"/>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row>
    <row r="118" spans="1:977" ht="60" customHeight="1" x14ac:dyDescent="0.2">
      <c r="A118" s="177"/>
      <c r="B118" s="177"/>
      <c r="C118" s="177"/>
      <c r="D118" s="177"/>
      <c r="E118" s="44" t="s">
        <v>29</v>
      </c>
      <c r="F118" s="7" t="s">
        <v>272</v>
      </c>
      <c r="G118" s="170"/>
      <c r="H118" s="177"/>
      <c r="I118" s="51" t="s">
        <v>377</v>
      </c>
      <c r="J118" s="54">
        <f t="shared" si="2"/>
        <v>1</v>
      </c>
      <c r="K118" s="7"/>
      <c r="L118" s="271"/>
      <c r="M118" s="173"/>
      <c r="N118" s="173"/>
      <c r="O118" s="40"/>
      <c r="P118" s="173"/>
      <c r="Q118" s="173"/>
      <c r="R118" s="173"/>
      <c r="S118" s="186"/>
      <c r="T118" s="190"/>
      <c r="U118" s="201"/>
      <c r="V118" s="175"/>
      <c r="W118" s="175"/>
      <c r="X118" s="175"/>
      <c r="Y118" s="190"/>
      <c r="Z118" s="190"/>
      <c r="AA118" s="190"/>
      <c r="AB118" s="175"/>
      <c r="AC118" s="175"/>
      <c r="AD118" s="175"/>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row>
    <row r="119" spans="1:977" ht="409.5" customHeight="1" x14ac:dyDescent="0.2">
      <c r="A119" s="176">
        <v>8</v>
      </c>
      <c r="B119" s="176" t="s">
        <v>273</v>
      </c>
      <c r="C119" s="40" t="s">
        <v>274</v>
      </c>
      <c r="D119" s="40" t="s">
        <v>275</v>
      </c>
      <c r="E119" s="44" t="s">
        <v>37</v>
      </c>
      <c r="F119" s="7" t="s">
        <v>276</v>
      </c>
      <c r="G119" s="41" t="s">
        <v>277</v>
      </c>
      <c r="H119" s="40" t="s">
        <v>278</v>
      </c>
      <c r="I119" s="38" t="s">
        <v>377</v>
      </c>
      <c r="J119" s="46">
        <f t="shared" si="2"/>
        <v>1</v>
      </c>
      <c r="K119" s="7"/>
      <c r="L119" s="138" t="s">
        <v>523</v>
      </c>
      <c r="M119" s="38" t="s">
        <v>433</v>
      </c>
      <c r="N119" s="38" t="s">
        <v>436</v>
      </c>
      <c r="O119" s="40"/>
      <c r="P119" s="38" t="s">
        <v>434</v>
      </c>
      <c r="Q119" s="38" t="s">
        <v>389</v>
      </c>
      <c r="R119" s="38" t="s">
        <v>394</v>
      </c>
      <c r="S119" s="107" t="s">
        <v>15</v>
      </c>
      <c r="T119" s="98"/>
      <c r="U119" s="127" t="s">
        <v>599</v>
      </c>
      <c r="V119" s="90" t="s">
        <v>15</v>
      </c>
      <c r="W119" s="90"/>
      <c r="X119" s="90" t="s">
        <v>600</v>
      </c>
      <c r="Y119" s="98" t="s">
        <v>15</v>
      </c>
      <c r="Z119" s="98"/>
      <c r="AA119" s="98" t="s">
        <v>601</v>
      </c>
      <c r="AB119" s="38"/>
      <c r="AC119" s="38"/>
      <c r="AD119" s="38"/>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row>
    <row r="120" spans="1:977" ht="310.5" customHeight="1" x14ac:dyDescent="0.2">
      <c r="A120" s="178"/>
      <c r="B120" s="178"/>
      <c r="C120" s="40" t="s">
        <v>279</v>
      </c>
      <c r="D120" s="40" t="s">
        <v>280</v>
      </c>
      <c r="E120" s="44" t="s">
        <v>37</v>
      </c>
      <c r="F120" s="7" t="s">
        <v>281</v>
      </c>
      <c r="G120" s="10"/>
      <c r="H120" s="40" t="s">
        <v>282</v>
      </c>
      <c r="I120" s="1" t="s">
        <v>376</v>
      </c>
      <c r="J120" s="46">
        <f t="shared" si="2"/>
        <v>1</v>
      </c>
      <c r="K120" s="8"/>
      <c r="L120" s="138" t="s">
        <v>550</v>
      </c>
      <c r="M120" s="38" t="s">
        <v>433</v>
      </c>
      <c r="N120" s="38" t="s">
        <v>436</v>
      </c>
      <c r="O120" s="40"/>
      <c r="P120" s="38" t="s">
        <v>479</v>
      </c>
      <c r="Q120" s="38" t="s">
        <v>391</v>
      </c>
      <c r="R120" s="38"/>
      <c r="S120" s="107" t="s">
        <v>15</v>
      </c>
      <c r="T120" s="98"/>
      <c r="U120" s="127" t="s">
        <v>513</v>
      </c>
      <c r="V120" s="90"/>
      <c r="W120" s="90"/>
      <c r="X120" s="90" t="s">
        <v>603</v>
      </c>
      <c r="Y120" s="98" t="s">
        <v>15</v>
      </c>
      <c r="Z120" s="98"/>
      <c r="AA120" s="98" t="s">
        <v>602</v>
      </c>
      <c r="AB120" s="38"/>
      <c r="AC120" s="38"/>
      <c r="AD120" s="38"/>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row>
    <row r="121" spans="1:977" ht="409.5" customHeight="1" x14ac:dyDescent="0.2">
      <c r="A121" s="178"/>
      <c r="B121" s="178"/>
      <c r="C121" s="40" t="s">
        <v>283</v>
      </c>
      <c r="D121" s="40" t="s">
        <v>284</v>
      </c>
      <c r="E121" s="44" t="s">
        <v>37</v>
      </c>
      <c r="F121" s="7" t="s">
        <v>285</v>
      </c>
      <c r="G121" s="41" t="s">
        <v>286</v>
      </c>
      <c r="H121" s="40" t="s">
        <v>287</v>
      </c>
      <c r="I121" s="1" t="s">
        <v>6</v>
      </c>
      <c r="J121" s="46">
        <f t="shared" si="2"/>
        <v>1</v>
      </c>
      <c r="K121" s="8"/>
      <c r="L121" s="132" t="s">
        <v>404</v>
      </c>
      <c r="M121" s="38" t="s">
        <v>480</v>
      </c>
      <c r="N121" s="38" t="s">
        <v>480</v>
      </c>
      <c r="O121" s="40"/>
      <c r="P121" s="40"/>
      <c r="Q121" s="40"/>
      <c r="R121" s="40"/>
      <c r="S121" s="107" t="s">
        <v>15</v>
      </c>
      <c r="T121" s="98"/>
      <c r="U121" s="127" t="s">
        <v>514</v>
      </c>
      <c r="V121" s="90"/>
      <c r="W121" s="90"/>
      <c r="X121" s="90"/>
      <c r="Y121" s="98"/>
      <c r="Z121" s="98"/>
      <c r="AA121" s="98"/>
      <c r="AB121" s="38"/>
      <c r="AC121" s="38"/>
      <c r="AD121" s="38"/>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row>
    <row r="122" spans="1:977" ht="94.5" customHeight="1" x14ac:dyDescent="0.2">
      <c r="A122" s="178"/>
      <c r="B122" s="178"/>
      <c r="C122" s="176" t="s">
        <v>288</v>
      </c>
      <c r="D122" s="176" t="s">
        <v>289</v>
      </c>
      <c r="E122" s="44" t="s">
        <v>37</v>
      </c>
      <c r="F122" s="7" t="s">
        <v>290</v>
      </c>
      <c r="G122" s="41" t="s">
        <v>291</v>
      </c>
      <c r="H122" s="176" t="s">
        <v>292</v>
      </c>
      <c r="I122" s="1" t="s">
        <v>377</v>
      </c>
      <c r="J122" s="46">
        <f t="shared" si="2"/>
        <v>1</v>
      </c>
      <c r="K122" s="8"/>
      <c r="L122" s="138" t="s">
        <v>551</v>
      </c>
      <c r="M122" s="160" t="s">
        <v>437</v>
      </c>
      <c r="N122" s="160" t="s">
        <v>437</v>
      </c>
      <c r="O122" s="40"/>
      <c r="P122" s="176"/>
      <c r="Q122" s="160" t="s">
        <v>438</v>
      </c>
      <c r="R122" s="176"/>
      <c r="S122" s="182" t="s">
        <v>15</v>
      </c>
      <c r="T122" s="191"/>
      <c r="U122" s="199" t="s">
        <v>512</v>
      </c>
      <c r="V122" s="160"/>
      <c r="W122" s="176"/>
      <c r="X122" s="160"/>
      <c r="Y122" s="182"/>
      <c r="Z122" s="191"/>
      <c r="AA122" s="182"/>
      <c r="AB122" s="160"/>
      <c r="AC122" s="176"/>
      <c r="AD122" s="160"/>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row>
    <row r="123" spans="1:977" ht="84" customHeight="1" x14ac:dyDescent="0.2">
      <c r="A123" s="177"/>
      <c r="B123" s="177"/>
      <c r="C123" s="177"/>
      <c r="D123" s="177"/>
      <c r="E123" s="44" t="s">
        <v>37</v>
      </c>
      <c r="F123" s="7" t="s">
        <v>293</v>
      </c>
      <c r="G123" s="41" t="s">
        <v>294</v>
      </c>
      <c r="H123" s="177"/>
      <c r="I123" s="1" t="s">
        <v>6</v>
      </c>
      <c r="J123" s="46">
        <f t="shared" si="2"/>
        <v>1</v>
      </c>
      <c r="K123" s="8"/>
      <c r="L123" s="138" t="s">
        <v>524</v>
      </c>
      <c r="M123" s="173"/>
      <c r="N123" s="173"/>
      <c r="O123" s="40"/>
      <c r="P123" s="173"/>
      <c r="Q123" s="173"/>
      <c r="R123" s="173"/>
      <c r="S123" s="186"/>
      <c r="T123" s="190"/>
      <c r="U123" s="201"/>
      <c r="V123" s="175"/>
      <c r="W123" s="175"/>
      <c r="X123" s="175"/>
      <c r="Y123" s="190"/>
      <c r="Z123" s="190"/>
      <c r="AA123" s="190"/>
      <c r="AB123" s="175"/>
      <c r="AC123" s="175"/>
      <c r="AD123" s="175"/>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row>
    <row r="124" spans="1:977" ht="36.75" customHeight="1" x14ac:dyDescent="0.2">
      <c r="A124" s="176">
        <v>9</v>
      </c>
      <c r="B124" s="176" t="s">
        <v>295</v>
      </c>
      <c r="C124" s="176" t="s">
        <v>296</v>
      </c>
      <c r="D124" s="176" t="s">
        <v>295</v>
      </c>
      <c r="E124" s="44"/>
      <c r="F124" s="7" t="s">
        <v>297</v>
      </c>
      <c r="G124" s="168" t="s">
        <v>298</v>
      </c>
      <c r="H124" s="176" t="s">
        <v>299</v>
      </c>
      <c r="I124" s="24"/>
      <c r="J124" s="43"/>
      <c r="K124" s="56"/>
      <c r="L124" s="157" t="s">
        <v>552</v>
      </c>
      <c r="M124" s="160" t="s">
        <v>481</v>
      </c>
      <c r="N124" s="160" t="s">
        <v>482</v>
      </c>
      <c r="O124" s="40"/>
      <c r="P124" s="176"/>
      <c r="Q124" s="176"/>
      <c r="R124" s="176"/>
      <c r="S124" s="182"/>
      <c r="T124" s="191" t="s">
        <v>357</v>
      </c>
      <c r="U124" s="199" t="s">
        <v>604</v>
      </c>
      <c r="V124" s="160" t="s">
        <v>357</v>
      </c>
      <c r="W124" s="176"/>
      <c r="X124" s="160" t="s">
        <v>605</v>
      </c>
      <c r="Y124" s="182" t="s">
        <v>357</v>
      </c>
      <c r="Z124" s="191"/>
      <c r="AA124" s="182" t="s">
        <v>606</v>
      </c>
      <c r="AB124" s="160"/>
      <c r="AC124" s="176"/>
      <c r="AD124" s="160"/>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row>
    <row r="125" spans="1:977" ht="27.5" customHeight="1" x14ac:dyDescent="0.2">
      <c r="A125" s="178"/>
      <c r="B125" s="178"/>
      <c r="C125" s="178"/>
      <c r="D125" s="178"/>
      <c r="E125" s="44" t="s">
        <v>37</v>
      </c>
      <c r="F125" s="12" t="s">
        <v>300</v>
      </c>
      <c r="G125" s="169"/>
      <c r="H125" s="178"/>
      <c r="I125" s="22" t="s">
        <v>6</v>
      </c>
      <c r="J125" s="45">
        <f t="shared" si="2"/>
        <v>1</v>
      </c>
      <c r="K125" s="70"/>
      <c r="L125" s="214"/>
      <c r="M125" s="172"/>
      <c r="N125" s="172"/>
      <c r="O125" s="40"/>
      <c r="P125" s="172"/>
      <c r="Q125" s="172"/>
      <c r="R125" s="172"/>
      <c r="S125" s="185"/>
      <c r="T125" s="189"/>
      <c r="U125" s="200"/>
      <c r="V125" s="174"/>
      <c r="W125" s="174"/>
      <c r="X125" s="174"/>
      <c r="Y125" s="189"/>
      <c r="Z125" s="189"/>
      <c r="AA125" s="189"/>
      <c r="AB125" s="174"/>
      <c r="AC125" s="174"/>
      <c r="AD125" s="174"/>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row>
    <row r="126" spans="1:977" ht="62.25" customHeight="1" x14ac:dyDescent="0.2">
      <c r="A126" s="178"/>
      <c r="B126" s="178"/>
      <c r="C126" s="178"/>
      <c r="D126" s="178"/>
      <c r="E126" s="44" t="s">
        <v>37</v>
      </c>
      <c r="F126" s="12" t="s">
        <v>301</v>
      </c>
      <c r="G126" s="169"/>
      <c r="H126" s="178"/>
      <c r="I126" s="1" t="s">
        <v>6</v>
      </c>
      <c r="J126" s="39">
        <f t="shared" si="2"/>
        <v>1</v>
      </c>
      <c r="K126" s="8"/>
      <c r="L126" s="214"/>
      <c r="M126" s="172"/>
      <c r="N126" s="172"/>
      <c r="O126" s="40"/>
      <c r="P126" s="172"/>
      <c r="Q126" s="172"/>
      <c r="R126" s="172"/>
      <c r="S126" s="185"/>
      <c r="T126" s="189"/>
      <c r="U126" s="200"/>
      <c r="V126" s="174"/>
      <c r="W126" s="174"/>
      <c r="X126" s="174"/>
      <c r="Y126" s="189"/>
      <c r="Z126" s="189"/>
      <c r="AA126" s="189"/>
      <c r="AB126" s="174"/>
      <c r="AC126" s="174"/>
      <c r="AD126" s="174"/>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row>
    <row r="127" spans="1:977" ht="27.5" customHeight="1" x14ac:dyDescent="0.2">
      <c r="A127" s="178"/>
      <c r="B127" s="178"/>
      <c r="C127" s="178"/>
      <c r="D127" s="178"/>
      <c r="E127" s="44" t="s">
        <v>37</v>
      </c>
      <c r="F127" s="12" t="s">
        <v>302</v>
      </c>
      <c r="G127" s="169"/>
      <c r="H127" s="178"/>
      <c r="I127" s="1" t="s">
        <v>6</v>
      </c>
      <c r="J127" s="46">
        <f t="shared" si="2"/>
        <v>1</v>
      </c>
      <c r="K127" s="8"/>
      <c r="L127" s="214"/>
      <c r="M127" s="172"/>
      <c r="N127" s="172"/>
      <c r="O127" s="40"/>
      <c r="P127" s="172"/>
      <c r="Q127" s="172"/>
      <c r="R127" s="172"/>
      <c r="S127" s="185"/>
      <c r="T127" s="189"/>
      <c r="U127" s="200"/>
      <c r="V127" s="174"/>
      <c r="W127" s="174"/>
      <c r="X127" s="174"/>
      <c r="Y127" s="189"/>
      <c r="Z127" s="189"/>
      <c r="AA127" s="189"/>
      <c r="AB127" s="174"/>
      <c r="AC127" s="174"/>
      <c r="AD127" s="174"/>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row>
    <row r="128" spans="1:977" ht="195.75" customHeight="1" x14ac:dyDescent="0.2">
      <c r="A128" s="177"/>
      <c r="B128" s="177"/>
      <c r="C128" s="177"/>
      <c r="D128" s="177"/>
      <c r="E128" s="44" t="s">
        <v>37</v>
      </c>
      <c r="F128" s="12" t="s">
        <v>303</v>
      </c>
      <c r="G128" s="170"/>
      <c r="H128" s="177"/>
      <c r="I128" s="1" t="s">
        <v>6</v>
      </c>
      <c r="J128" s="46">
        <f t="shared" si="2"/>
        <v>1</v>
      </c>
      <c r="K128" s="8"/>
      <c r="L128" s="215"/>
      <c r="M128" s="173"/>
      <c r="N128" s="173"/>
      <c r="O128" s="40"/>
      <c r="P128" s="173"/>
      <c r="Q128" s="173"/>
      <c r="R128" s="173"/>
      <c r="S128" s="186"/>
      <c r="T128" s="190"/>
      <c r="U128" s="201"/>
      <c r="V128" s="175"/>
      <c r="W128" s="175"/>
      <c r="X128" s="175"/>
      <c r="Y128" s="190"/>
      <c r="Z128" s="190"/>
      <c r="AA128" s="190"/>
      <c r="AB128" s="175"/>
      <c r="AC128" s="175"/>
      <c r="AD128" s="175"/>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row>
    <row r="129" spans="1:30" ht="59.25" customHeight="1" x14ac:dyDescent="0.2">
      <c r="A129" s="40"/>
      <c r="B129" s="176" t="s">
        <v>304</v>
      </c>
      <c r="C129" s="176" t="s">
        <v>305</v>
      </c>
      <c r="D129" s="176" t="s">
        <v>306</v>
      </c>
      <c r="E129" s="44"/>
      <c r="F129" s="7" t="s">
        <v>307</v>
      </c>
      <c r="G129" s="168" t="s">
        <v>308</v>
      </c>
      <c r="H129" s="176" t="s">
        <v>309</v>
      </c>
      <c r="I129" s="24"/>
      <c r="J129" s="43"/>
      <c r="K129" s="56"/>
      <c r="L129" s="157" t="s">
        <v>553</v>
      </c>
      <c r="M129" s="160" t="s">
        <v>439</v>
      </c>
      <c r="N129" s="160" t="s">
        <v>439</v>
      </c>
      <c r="O129" s="40"/>
      <c r="P129" s="160"/>
      <c r="Q129" s="160"/>
      <c r="R129" s="160"/>
      <c r="S129" s="182" t="s">
        <v>357</v>
      </c>
      <c r="T129" s="182"/>
      <c r="U129" s="102"/>
      <c r="V129" s="160" t="s">
        <v>357</v>
      </c>
      <c r="W129" s="160"/>
      <c r="X129" s="160" t="s">
        <v>585</v>
      </c>
      <c r="Y129" s="182" t="s">
        <v>357</v>
      </c>
      <c r="Z129" s="182"/>
      <c r="AA129" s="182" t="s">
        <v>607</v>
      </c>
      <c r="AB129" s="160"/>
      <c r="AC129" s="160"/>
      <c r="AD129" s="160"/>
    </row>
    <row r="130" spans="1:30" ht="59.25" customHeight="1" x14ac:dyDescent="0.2">
      <c r="A130" s="40"/>
      <c r="B130" s="178"/>
      <c r="C130" s="178"/>
      <c r="D130" s="178"/>
      <c r="E130" s="44" t="s">
        <v>37</v>
      </c>
      <c r="F130" s="12" t="s">
        <v>310</v>
      </c>
      <c r="G130" s="169"/>
      <c r="H130" s="178"/>
      <c r="I130" s="23" t="s">
        <v>376</v>
      </c>
      <c r="J130" s="46">
        <f t="shared" ref="J130" si="4">IF(I130="Si",1,IF(I130="No",0,"error"))</f>
        <v>1</v>
      </c>
      <c r="K130" s="68"/>
      <c r="L130" s="158"/>
      <c r="M130" s="172"/>
      <c r="N130" s="172"/>
      <c r="O130" s="40"/>
      <c r="P130" s="172"/>
      <c r="Q130" s="172"/>
      <c r="R130" s="172"/>
      <c r="S130" s="185"/>
      <c r="T130" s="189"/>
      <c r="U130" s="111"/>
      <c r="V130" s="174"/>
      <c r="W130" s="174"/>
      <c r="X130" s="174"/>
      <c r="Y130" s="189"/>
      <c r="Z130" s="189"/>
      <c r="AA130" s="189"/>
      <c r="AB130" s="174"/>
      <c r="AC130" s="174"/>
      <c r="AD130" s="174"/>
    </row>
    <row r="131" spans="1:30" ht="30" customHeight="1" x14ac:dyDescent="0.2">
      <c r="A131" s="40"/>
      <c r="B131" s="178"/>
      <c r="C131" s="178"/>
      <c r="D131" s="178"/>
      <c r="E131" s="44" t="s">
        <v>37</v>
      </c>
      <c r="F131" s="66" t="s">
        <v>311</v>
      </c>
      <c r="G131" s="169"/>
      <c r="H131" s="178"/>
      <c r="I131" s="65" t="s">
        <v>503</v>
      </c>
      <c r="J131" s="67">
        <f t="shared" ref="J131:J140" si="5">IF(I131="Si",1,IF(I131="No",0,"error"))</f>
        <v>0</v>
      </c>
      <c r="K131" s="69"/>
      <c r="L131" s="135" t="s">
        <v>509</v>
      </c>
      <c r="M131" s="172"/>
      <c r="N131" s="172"/>
      <c r="O131" s="40"/>
      <c r="P131" s="172"/>
      <c r="Q131" s="172"/>
      <c r="R131" s="172"/>
      <c r="S131" s="185"/>
      <c r="T131" s="189"/>
      <c r="U131" s="111" t="s">
        <v>517</v>
      </c>
      <c r="V131" s="174"/>
      <c r="W131" s="174"/>
      <c r="X131" s="174"/>
      <c r="Y131" s="189"/>
      <c r="Z131" s="189"/>
      <c r="AA131" s="189"/>
      <c r="AB131" s="174"/>
      <c r="AC131" s="174"/>
      <c r="AD131" s="174"/>
    </row>
    <row r="132" spans="1:30" x14ac:dyDescent="0.2">
      <c r="A132" s="40"/>
      <c r="B132" s="178"/>
      <c r="C132" s="178"/>
      <c r="D132" s="178"/>
      <c r="E132" s="44" t="s">
        <v>37</v>
      </c>
      <c r="F132" s="14" t="s">
        <v>312</v>
      </c>
      <c r="G132" s="169"/>
      <c r="H132" s="178"/>
      <c r="I132" s="1" t="s">
        <v>6</v>
      </c>
      <c r="J132" s="46">
        <f t="shared" si="5"/>
        <v>1</v>
      </c>
      <c r="K132" s="8"/>
      <c r="L132" s="158" t="s">
        <v>553</v>
      </c>
      <c r="M132" s="172"/>
      <c r="N132" s="172"/>
      <c r="O132" s="40"/>
      <c r="P132" s="172"/>
      <c r="Q132" s="172"/>
      <c r="R132" s="172"/>
      <c r="S132" s="185"/>
      <c r="T132" s="189"/>
      <c r="U132" s="111"/>
      <c r="V132" s="174"/>
      <c r="W132" s="174"/>
      <c r="X132" s="174"/>
      <c r="Y132" s="189"/>
      <c r="Z132" s="189"/>
      <c r="AA132" s="189"/>
      <c r="AB132" s="174"/>
      <c r="AC132" s="174"/>
      <c r="AD132" s="174"/>
    </row>
    <row r="133" spans="1:30" ht="30" x14ac:dyDescent="0.2">
      <c r="A133" s="40"/>
      <c r="B133" s="178"/>
      <c r="C133" s="178"/>
      <c r="D133" s="178"/>
      <c r="E133" s="44" t="s">
        <v>37</v>
      </c>
      <c r="F133" s="14" t="s">
        <v>313</v>
      </c>
      <c r="G133" s="169"/>
      <c r="H133" s="178"/>
      <c r="I133" s="1" t="s">
        <v>6</v>
      </c>
      <c r="J133" s="46">
        <f t="shared" si="5"/>
        <v>1</v>
      </c>
      <c r="K133" s="8"/>
      <c r="L133" s="163"/>
      <c r="M133" s="172"/>
      <c r="N133" s="172"/>
      <c r="O133" s="40"/>
      <c r="P133" s="172"/>
      <c r="Q133" s="172"/>
      <c r="R133" s="172"/>
      <c r="S133" s="185"/>
      <c r="T133" s="189"/>
      <c r="U133" s="111"/>
      <c r="V133" s="174"/>
      <c r="W133" s="174"/>
      <c r="X133" s="174"/>
      <c r="Y133" s="189"/>
      <c r="Z133" s="189"/>
      <c r="AA133" s="189"/>
      <c r="AB133" s="174"/>
      <c r="AC133" s="174"/>
      <c r="AD133" s="174"/>
    </row>
    <row r="134" spans="1:30" ht="30" customHeight="1" x14ac:dyDescent="0.2">
      <c r="A134" s="40"/>
      <c r="B134" s="178"/>
      <c r="C134" s="178"/>
      <c r="D134" s="178"/>
      <c r="E134" s="44" t="s">
        <v>37</v>
      </c>
      <c r="F134" s="14" t="s">
        <v>314</v>
      </c>
      <c r="G134" s="169"/>
      <c r="H134" s="178"/>
      <c r="I134" s="1" t="s">
        <v>6</v>
      </c>
      <c r="J134" s="46">
        <f t="shared" si="5"/>
        <v>1</v>
      </c>
      <c r="K134" s="8"/>
      <c r="L134" s="163"/>
      <c r="M134" s="172"/>
      <c r="N134" s="172"/>
      <c r="O134" s="40"/>
      <c r="P134" s="172"/>
      <c r="Q134" s="172"/>
      <c r="R134" s="172"/>
      <c r="S134" s="185"/>
      <c r="T134" s="189"/>
      <c r="U134" s="111"/>
      <c r="V134" s="174"/>
      <c r="W134" s="174"/>
      <c r="X134" s="174"/>
      <c r="Y134" s="189"/>
      <c r="Z134" s="189"/>
      <c r="AA134" s="189"/>
      <c r="AB134" s="174"/>
      <c r="AC134" s="174"/>
      <c r="AD134" s="174"/>
    </row>
    <row r="135" spans="1:30" x14ac:dyDescent="0.2">
      <c r="A135" s="40"/>
      <c r="B135" s="178"/>
      <c r="C135" s="178"/>
      <c r="D135" s="178"/>
      <c r="E135" s="44" t="s">
        <v>37</v>
      </c>
      <c r="F135" s="14" t="s">
        <v>315</v>
      </c>
      <c r="G135" s="169"/>
      <c r="H135" s="178"/>
      <c r="I135" s="1" t="s">
        <v>6</v>
      </c>
      <c r="J135" s="46">
        <f t="shared" si="5"/>
        <v>1</v>
      </c>
      <c r="K135" s="8"/>
      <c r="L135" s="163"/>
      <c r="M135" s="172"/>
      <c r="N135" s="172"/>
      <c r="O135" s="40"/>
      <c r="P135" s="172"/>
      <c r="Q135" s="172"/>
      <c r="R135" s="172"/>
      <c r="S135" s="185"/>
      <c r="T135" s="189"/>
      <c r="U135" s="111"/>
      <c r="V135" s="174"/>
      <c r="W135" s="174"/>
      <c r="X135" s="174"/>
      <c r="Y135" s="189"/>
      <c r="Z135" s="189"/>
      <c r="AA135" s="189"/>
      <c r="AB135" s="174"/>
      <c r="AC135" s="174"/>
      <c r="AD135" s="174"/>
    </row>
    <row r="136" spans="1:30" ht="30" x14ac:dyDescent="0.2">
      <c r="A136" s="40"/>
      <c r="B136" s="178"/>
      <c r="C136" s="178"/>
      <c r="D136" s="178"/>
      <c r="E136" s="44" t="s">
        <v>37</v>
      </c>
      <c r="F136" s="12" t="s">
        <v>316</v>
      </c>
      <c r="G136" s="169"/>
      <c r="H136" s="178"/>
      <c r="I136" s="1" t="s">
        <v>6</v>
      </c>
      <c r="J136" s="46">
        <f t="shared" si="5"/>
        <v>1</v>
      </c>
      <c r="K136" s="8"/>
      <c r="L136" s="163"/>
      <c r="M136" s="172"/>
      <c r="N136" s="172"/>
      <c r="O136" s="40"/>
      <c r="P136" s="172"/>
      <c r="Q136" s="172"/>
      <c r="R136" s="172"/>
      <c r="S136" s="185"/>
      <c r="T136" s="189"/>
      <c r="U136" s="111"/>
      <c r="V136" s="174"/>
      <c r="W136" s="174"/>
      <c r="X136" s="174"/>
      <c r="Y136" s="189"/>
      <c r="Z136" s="189"/>
      <c r="AA136" s="189"/>
      <c r="AB136" s="174"/>
      <c r="AC136" s="174"/>
      <c r="AD136" s="174"/>
    </row>
    <row r="137" spans="1:30" ht="30" customHeight="1" x14ac:dyDescent="0.2">
      <c r="A137" s="40"/>
      <c r="B137" s="178"/>
      <c r="C137" s="177"/>
      <c r="D137" s="177"/>
      <c r="E137" s="44" t="s">
        <v>37</v>
      </c>
      <c r="F137" s="14" t="s">
        <v>317</v>
      </c>
      <c r="G137" s="169"/>
      <c r="H137" s="177"/>
      <c r="I137" s="1" t="s">
        <v>6</v>
      </c>
      <c r="J137" s="46">
        <f t="shared" si="5"/>
        <v>1</v>
      </c>
      <c r="K137" s="8"/>
      <c r="L137" s="164"/>
      <c r="M137" s="173"/>
      <c r="N137" s="173"/>
      <c r="O137" s="40"/>
      <c r="P137" s="173"/>
      <c r="Q137" s="173"/>
      <c r="R137" s="173"/>
      <c r="S137" s="186"/>
      <c r="T137" s="190"/>
      <c r="U137" s="112"/>
      <c r="V137" s="175"/>
      <c r="W137" s="175"/>
      <c r="X137" s="175"/>
      <c r="Y137" s="190"/>
      <c r="Z137" s="190"/>
      <c r="AA137" s="190"/>
      <c r="AB137" s="175"/>
      <c r="AC137" s="175"/>
      <c r="AD137" s="175"/>
    </row>
    <row r="138" spans="1:30" ht="45.75" customHeight="1" x14ac:dyDescent="0.2">
      <c r="A138" s="40"/>
      <c r="B138" s="178"/>
      <c r="C138" s="176" t="s">
        <v>318</v>
      </c>
      <c r="D138" s="176" t="s">
        <v>319</v>
      </c>
      <c r="E138" s="44"/>
      <c r="F138" s="7" t="s">
        <v>320</v>
      </c>
      <c r="G138" s="169"/>
      <c r="H138" s="160" t="s">
        <v>321</v>
      </c>
      <c r="I138" s="24"/>
      <c r="J138" s="43"/>
      <c r="K138" s="56"/>
      <c r="L138" s="157" t="s">
        <v>554</v>
      </c>
      <c r="M138" s="160" t="s">
        <v>439</v>
      </c>
      <c r="N138" s="160" t="s">
        <v>439</v>
      </c>
      <c r="O138" s="40"/>
      <c r="P138" s="160"/>
      <c r="Q138" s="160" t="s">
        <v>441</v>
      </c>
      <c r="R138" s="160"/>
      <c r="S138" s="182" t="s">
        <v>357</v>
      </c>
      <c r="T138" s="182"/>
      <c r="U138" s="102"/>
      <c r="V138" s="160"/>
      <c r="W138" s="160" t="s">
        <v>357</v>
      </c>
      <c r="X138" s="160" t="s">
        <v>605</v>
      </c>
      <c r="Y138" s="182"/>
      <c r="Z138" s="182"/>
      <c r="AA138" s="182" t="s">
        <v>608</v>
      </c>
      <c r="AB138" s="160"/>
      <c r="AC138" s="160"/>
      <c r="AD138" s="160"/>
    </row>
    <row r="139" spans="1:30" ht="45.75" customHeight="1" x14ac:dyDescent="0.2">
      <c r="A139" s="40"/>
      <c r="B139" s="178"/>
      <c r="C139" s="178"/>
      <c r="D139" s="178"/>
      <c r="E139" s="44" t="s">
        <v>37</v>
      </c>
      <c r="F139" s="12" t="s">
        <v>310</v>
      </c>
      <c r="G139" s="169"/>
      <c r="H139" s="172"/>
      <c r="I139" s="23" t="s">
        <v>376</v>
      </c>
      <c r="J139" s="46">
        <f t="shared" si="5"/>
        <v>1</v>
      </c>
      <c r="K139" s="68"/>
      <c r="L139" s="158"/>
      <c r="M139" s="172"/>
      <c r="N139" s="172"/>
      <c r="O139" s="40"/>
      <c r="P139" s="172"/>
      <c r="Q139" s="172"/>
      <c r="R139" s="172"/>
      <c r="S139" s="185"/>
      <c r="T139" s="189"/>
      <c r="U139" s="111"/>
      <c r="V139" s="174"/>
      <c r="W139" s="174"/>
      <c r="X139" s="174"/>
      <c r="Y139" s="189"/>
      <c r="Z139" s="189"/>
      <c r="AA139" s="189"/>
      <c r="AB139" s="174"/>
      <c r="AC139" s="174"/>
      <c r="AD139" s="174"/>
    </row>
    <row r="140" spans="1:30" ht="45.75" customHeight="1" x14ac:dyDescent="0.2">
      <c r="A140" s="40"/>
      <c r="B140" s="178"/>
      <c r="C140" s="178"/>
      <c r="D140" s="178"/>
      <c r="E140" s="44" t="s">
        <v>37</v>
      </c>
      <c r="F140" s="66" t="s">
        <v>311</v>
      </c>
      <c r="G140" s="169"/>
      <c r="H140" s="172"/>
      <c r="I140" s="65" t="s">
        <v>503</v>
      </c>
      <c r="J140" s="67">
        <f t="shared" si="5"/>
        <v>0</v>
      </c>
      <c r="K140" s="69"/>
      <c r="L140" s="133" t="s">
        <v>509</v>
      </c>
      <c r="M140" s="172"/>
      <c r="N140" s="172"/>
      <c r="O140" s="40"/>
      <c r="P140" s="172"/>
      <c r="Q140" s="172"/>
      <c r="R140" s="172"/>
      <c r="S140" s="185"/>
      <c r="T140" s="189"/>
      <c r="U140" s="140" t="s">
        <v>516</v>
      </c>
      <c r="V140" s="174"/>
      <c r="W140" s="174"/>
      <c r="X140" s="174"/>
      <c r="Y140" s="189"/>
      <c r="Z140" s="189"/>
      <c r="AA140" s="189"/>
      <c r="AB140" s="174"/>
      <c r="AC140" s="174"/>
      <c r="AD140" s="174"/>
    </row>
    <row r="141" spans="1:30" ht="45.75" customHeight="1" x14ac:dyDescent="0.2">
      <c r="A141" s="40"/>
      <c r="B141" s="178"/>
      <c r="C141" s="178"/>
      <c r="D141" s="178"/>
      <c r="E141" s="44" t="s">
        <v>37</v>
      </c>
      <c r="F141" s="12" t="s">
        <v>312</v>
      </c>
      <c r="G141" s="169"/>
      <c r="H141" s="172"/>
      <c r="I141" s="1" t="s">
        <v>376</v>
      </c>
      <c r="J141" s="46">
        <f>IF(I141="Si",1,IF(#REF!="No",0,"error"))</f>
        <v>1</v>
      </c>
      <c r="K141" s="8"/>
      <c r="L141" s="158" t="s">
        <v>554</v>
      </c>
      <c r="M141" s="172"/>
      <c r="N141" s="172"/>
      <c r="O141" s="40"/>
      <c r="P141" s="172"/>
      <c r="Q141" s="172"/>
      <c r="R141" s="172"/>
      <c r="S141" s="185"/>
      <c r="T141" s="189"/>
      <c r="U141" s="111"/>
      <c r="V141" s="174"/>
      <c r="W141" s="174"/>
      <c r="X141" s="174"/>
      <c r="Y141" s="189"/>
      <c r="Z141" s="189"/>
      <c r="AA141" s="189"/>
      <c r="AB141" s="174"/>
      <c r="AC141" s="174"/>
      <c r="AD141" s="174"/>
    </row>
    <row r="142" spans="1:30" ht="45.75" customHeight="1" x14ac:dyDescent="0.2">
      <c r="A142" s="40"/>
      <c r="B142" s="178"/>
      <c r="C142" s="178"/>
      <c r="D142" s="178"/>
      <c r="E142" s="44" t="s">
        <v>37</v>
      </c>
      <c r="F142" s="12" t="s">
        <v>322</v>
      </c>
      <c r="G142" s="169"/>
      <c r="H142" s="172"/>
      <c r="I142" s="1" t="s">
        <v>376</v>
      </c>
      <c r="J142" s="46">
        <f>IF(I142="Si",1,IF(#REF!="No",0,"error"))</f>
        <v>1</v>
      </c>
      <c r="K142" s="8"/>
      <c r="L142" s="158"/>
      <c r="M142" s="172"/>
      <c r="N142" s="172"/>
      <c r="O142" s="40"/>
      <c r="P142" s="172"/>
      <c r="Q142" s="172"/>
      <c r="R142" s="172"/>
      <c r="S142" s="185"/>
      <c r="T142" s="189"/>
      <c r="U142" s="111"/>
      <c r="V142" s="174"/>
      <c r="W142" s="174"/>
      <c r="X142" s="174"/>
      <c r="Y142" s="189"/>
      <c r="Z142" s="189"/>
      <c r="AA142" s="189"/>
      <c r="AB142" s="174"/>
      <c r="AC142" s="174"/>
      <c r="AD142" s="174"/>
    </row>
    <row r="143" spans="1:30" ht="45.75" customHeight="1" x14ac:dyDescent="0.2">
      <c r="A143" s="40"/>
      <c r="B143" s="178"/>
      <c r="C143" s="178"/>
      <c r="D143" s="178"/>
      <c r="E143" s="44" t="s">
        <v>37</v>
      </c>
      <c r="F143" s="12" t="s">
        <v>314</v>
      </c>
      <c r="G143" s="169"/>
      <c r="H143" s="172"/>
      <c r="I143" s="1" t="s">
        <v>376</v>
      </c>
      <c r="J143" s="46">
        <f>IF(I143="Si",1,IF(#REF!="No",0,"error"))</f>
        <v>1</v>
      </c>
      <c r="K143" s="8"/>
      <c r="L143" s="158"/>
      <c r="M143" s="172"/>
      <c r="N143" s="172"/>
      <c r="O143" s="40"/>
      <c r="P143" s="172"/>
      <c r="Q143" s="172"/>
      <c r="R143" s="172"/>
      <c r="S143" s="185"/>
      <c r="T143" s="189"/>
      <c r="U143" s="111"/>
      <c r="V143" s="174"/>
      <c r="W143" s="174"/>
      <c r="X143" s="174"/>
      <c r="Y143" s="189"/>
      <c r="Z143" s="189"/>
      <c r="AA143" s="189"/>
      <c r="AB143" s="174"/>
      <c r="AC143" s="174"/>
      <c r="AD143" s="174"/>
    </row>
    <row r="144" spans="1:30" ht="45.75" customHeight="1" x14ac:dyDescent="0.2">
      <c r="A144" s="40"/>
      <c r="B144" s="178"/>
      <c r="C144" s="178"/>
      <c r="D144" s="178"/>
      <c r="E144" s="44" t="s">
        <v>37</v>
      </c>
      <c r="F144" s="14" t="s">
        <v>315</v>
      </c>
      <c r="G144" s="169"/>
      <c r="H144" s="172"/>
      <c r="I144" s="1" t="s">
        <v>376</v>
      </c>
      <c r="J144" s="46">
        <f>IF(I144="Si",1,IF(#REF!="No",0,"error"))</f>
        <v>1</v>
      </c>
      <c r="K144" s="8"/>
      <c r="L144" s="158"/>
      <c r="M144" s="172"/>
      <c r="N144" s="172"/>
      <c r="O144" s="40"/>
      <c r="P144" s="172"/>
      <c r="Q144" s="172"/>
      <c r="R144" s="172"/>
      <c r="S144" s="185"/>
      <c r="T144" s="189"/>
      <c r="U144" s="111"/>
      <c r="V144" s="174"/>
      <c r="W144" s="174"/>
      <c r="X144" s="174"/>
      <c r="Y144" s="189"/>
      <c r="Z144" s="189"/>
      <c r="AA144" s="189"/>
      <c r="AB144" s="174"/>
      <c r="AC144" s="174"/>
      <c r="AD144" s="174"/>
    </row>
    <row r="145" spans="1:30" ht="45.75" customHeight="1" x14ac:dyDescent="0.2">
      <c r="A145" s="40"/>
      <c r="B145" s="178"/>
      <c r="C145" s="178"/>
      <c r="D145" s="178"/>
      <c r="E145" s="44" t="s">
        <v>37</v>
      </c>
      <c r="F145" s="12" t="s">
        <v>323</v>
      </c>
      <c r="G145" s="169"/>
      <c r="H145" s="172"/>
      <c r="I145" s="1" t="s">
        <v>376</v>
      </c>
      <c r="J145" s="46">
        <f>IF(I145="Si",1,IF(#REF!="No",0,"error"))</f>
        <v>1</v>
      </c>
      <c r="K145" s="8"/>
      <c r="L145" s="158"/>
      <c r="M145" s="172"/>
      <c r="N145" s="172"/>
      <c r="O145" s="40"/>
      <c r="P145" s="172"/>
      <c r="Q145" s="172"/>
      <c r="R145" s="172"/>
      <c r="S145" s="185"/>
      <c r="T145" s="189"/>
      <c r="U145" s="111"/>
      <c r="V145" s="174"/>
      <c r="W145" s="174"/>
      <c r="X145" s="174"/>
      <c r="Y145" s="189"/>
      <c r="Z145" s="189"/>
      <c r="AA145" s="189"/>
      <c r="AB145" s="174"/>
      <c r="AC145" s="174"/>
      <c r="AD145" s="174"/>
    </row>
    <row r="146" spans="1:30" ht="45.75" customHeight="1" x14ac:dyDescent="0.2">
      <c r="A146" s="40"/>
      <c r="B146" s="178"/>
      <c r="C146" s="178"/>
      <c r="D146" s="178"/>
      <c r="E146" s="44" t="s">
        <v>37</v>
      </c>
      <c r="F146" s="12" t="s">
        <v>324</v>
      </c>
      <c r="G146" s="169"/>
      <c r="H146" s="172"/>
      <c r="I146" s="1" t="s">
        <v>376</v>
      </c>
      <c r="J146" s="46">
        <f>IF(I146="Si",1,IF(#REF!="No",0,"error"))</f>
        <v>1</v>
      </c>
      <c r="K146" s="8"/>
      <c r="L146" s="158"/>
      <c r="M146" s="172"/>
      <c r="N146" s="172"/>
      <c r="O146" s="40"/>
      <c r="P146" s="172"/>
      <c r="Q146" s="172"/>
      <c r="R146" s="172"/>
      <c r="S146" s="185"/>
      <c r="T146" s="189"/>
      <c r="U146" s="111"/>
      <c r="V146" s="174"/>
      <c r="W146" s="174"/>
      <c r="X146" s="174"/>
      <c r="Y146" s="189"/>
      <c r="Z146" s="189"/>
      <c r="AA146" s="189"/>
      <c r="AB146" s="174"/>
      <c r="AC146" s="174"/>
      <c r="AD146" s="174"/>
    </row>
    <row r="147" spans="1:30" ht="45.75" customHeight="1" x14ac:dyDescent="0.2">
      <c r="A147" s="40"/>
      <c r="B147" s="178"/>
      <c r="C147" s="178"/>
      <c r="D147" s="178"/>
      <c r="E147" s="44" t="s">
        <v>37</v>
      </c>
      <c r="F147" s="12" t="s">
        <v>325</v>
      </c>
      <c r="G147" s="169"/>
      <c r="H147" s="172"/>
      <c r="I147" s="1" t="s">
        <v>376</v>
      </c>
      <c r="J147" s="46">
        <f>IF(I147="Si",1,IF(#REF!="No",0,"error"))</f>
        <v>1</v>
      </c>
      <c r="K147" s="8"/>
      <c r="L147" s="158"/>
      <c r="M147" s="172"/>
      <c r="N147" s="172"/>
      <c r="O147" s="40"/>
      <c r="P147" s="172"/>
      <c r="Q147" s="172"/>
      <c r="R147" s="172"/>
      <c r="S147" s="185"/>
      <c r="T147" s="189"/>
      <c r="U147" s="111"/>
      <c r="V147" s="174"/>
      <c r="W147" s="174"/>
      <c r="X147" s="174"/>
      <c r="Y147" s="189"/>
      <c r="Z147" s="189"/>
      <c r="AA147" s="189"/>
      <c r="AB147" s="174"/>
      <c r="AC147" s="174"/>
      <c r="AD147" s="174"/>
    </row>
    <row r="148" spans="1:30" ht="45.75" customHeight="1" x14ac:dyDescent="0.2">
      <c r="A148" s="40"/>
      <c r="B148" s="178"/>
      <c r="C148" s="178"/>
      <c r="D148" s="178"/>
      <c r="E148" s="44" t="s">
        <v>37</v>
      </c>
      <c r="F148" s="12" t="s">
        <v>326</v>
      </c>
      <c r="G148" s="169"/>
      <c r="H148" s="172"/>
      <c r="I148" s="1" t="s">
        <v>376</v>
      </c>
      <c r="J148" s="46">
        <f>IF(I148="Si",1,IF(#REF!="No",0,"error"))</f>
        <v>1</v>
      </c>
      <c r="K148" s="8"/>
      <c r="L148" s="158"/>
      <c r="M148" s="172"/>
      <c r="N148" s="172"/>
      <c r="O148" s="40"/>
      <c r="P148" s="172"/>
      <c r="Q148" s="172"/>
      <c r="R148" s="172"/>
      <c r="S148" s="185"/>
      <c r="T148" s="189"/>
      <c r="U148" s="111"/>
      <c r="V148" s="174"/>
      <c r="W148" s="174"/>
      <c r="X148" s="174"/>
      <c r="Y148" s="189"/>
      <c r="Z148" s="189"/>
      <c r="AA148" s="189"/>
      <c r="AB148" s="174"/>
      <c r="AC148" s="174"/>
      <c r="AD148" s="174"/>
    </row>
    <row r="149" spans="1:30" ht="45.75" customHeight="1" x14ac:dyDescent="0.2">
      <c r="A149" s="40"/>
      <c r="B149" s="178"/>
      <c r="C149" s="178"/>
      <c r="D149" s="178"/>
      <c r="E149" s="44" t="s">
        <v>37</v>
      </c>
      <c r="F149" s="12" t="s">
        <v>327</v>
      </c>
      <c r="G149" s="169"/>
      <c r="H149" s="172"/>
      <c r="I149" s="1" t="s">
        <v>376</v>
      </c>
      <c r="J149" s="46">
        <f>IF(I149="Si",1,IF(#REF!="No",0,"error"))</f>
        <v>1</v>
      </c>
      <c r="K149" s="8"/>
      <c r="L149" s="158"/>
      <c r="M149" s="172"/>
      <c r="N149" s="172"/>
      <c r="O149" s="40"/>
      <c r="P149" s="172"/>
      <c r="Q149" s="172"/>
      <c r="R149" s="172"/>
      <c r="S149" s="185"/>
      <c r="T149" s="189"/>
      <c r="U149" s="111"/>
      <c r="V149" s="174"/>
      <c r="W149" s="174"/>
      <c r="X149" s="174"/>
      <c r="Y149" s="189"/>
      <c r="Z149" s="189"/>
      <c r="AA149" s="189"/>
      <c r="AB149" s="174"/>
      <c r="AC149" s="174"/>
      <c r="AD149" s="174"/>
    </row>
    <row r="150" spans="1:30" ht="45.75" customHeight="1" x14ac:dyDescent="0.2">
      <c r="A150" s="40"/>
      <c r="B150" s="178"/>
      <c r="C150" s="178"/>
      <c r="D150" s="178"/>
      <c r="E150" s="44" t="s">
        <v>37</v>
      </c>
      <c r="F150" s="12" t="s">
        <v>328</v>
      </c>
      <c r="G150" s="169"/>
      <c r="H150" s="172"/>
      <c r="I150" s="1" t="s">
        <v>376</v>
      </c>
      <c r="J150" s="46">
        <f>IF(I150="Si",1,IF(#REF!="No",0,"error"))</f>
        <v>1</v>
      </c>
      <c r="K150" s="8"/>
      <c r="L150" s="158"/>
      <c r="M150" s="172"/>
      <c r="N150" s="172"/>
      <c r="O150" s="40"/>
      <c r="P150" s="172"/>
      <c r="Q150" s="172"/>
      <c r="R150" s="172"/>
      <c r="S150" s="185"/>
      <c r="T150" s="189"/>
      <c r="U150" s="111"/>
      <c r="V150" s="174"/>
      <c r="W150" s="174"/>
      <c r="X150" s="174"/>
      <c r="Y150" s="189"/>
      <c r="Z150" s="189"/>
      <c r="AA150" s="189"/>
      <c r="AB150" s="174"/>
      <c r="AC150" s="174"/>
      <c r="AD150" s="174"/>
    </row>
    <row r="151" spans="1:30" ht="45.75" customHeight="1" x14ac:dyDescent="0.2">
      <c r="A151" s="40"/>
      <c r="B151" s="178"/>
      <c r="C151" s="178"/>
      <c r="D151" s="178"/>
      <c r="E151" s="44" t="s">
        <v>37</v>
      </c>
      <c r="F151" s="12" t="s">
        <v>329</v>
      </c>
      <c r="G151" s="169"/>
      <c r="H151" s="172"/>
      <c r="I151" s="1" t="s">
        <v>376</v>
      </c>
      <c r="J151" s="46">
        <f>IF(I151="Si",1,IF(#REF!="No",0,"error"))</f>
        <v>1</v>
      </c>
      <c r="K151" s="8"/>
      <c r="L151" s="158"/>
      <c r="M151" s="172"/>
      <c r="N151" s="172"/>
      <c r="O151" s="40"/>
      <c r="P151" s="172"/>
      <c r="Q151" s="172"/>
      <c r="R151" s="172"/>
      <c r="S151" s="185"/>
      <c r="T151" s="189"/>
      <c r="U151" s="111"/>
      <c r="V151" s="174"/>
      <c r="W151" s="174"/>
      <c r="X151" s="174"/>
      <c r="Y151" s="189"/>
      <c r="Z151" s="189"/>
      <c r="AA151" s="189"/>
      <c r="AB151" s="174"/>
      <c r="AC151" s="174"/>
      <c r="AD151" s="174"/>
    </row>
    <row r="152" spans="1:30" ht="45.75" customHeight="1" x14ac:dyDescent="0.2">
      <c r="A152" s="40"/>
      <c r="B152" s="178"/>
      <c r="C152" s="177"/>
      <c r="D152" s="177"/>
      <c r="E152" s="44" t="s">
        <v>37</v>
      </c>
      <c r="F152" s="12" t="s">
        <v>330</v>
      </c>
      <c r="G152" s="169"/>
      <c r="H152" s="173"/>
      <c r="I152" s="1" t="s">
        <v>376</v>
      </c>
      <c r="J152" s="46">
        <f>IF(I152="Si",1,IF(#REF!="No",0,"error"))</f>
        <v>1</v>
      </c>
      <c r="K152" s="8"/>
      <c r="L152" s="264"/>
      <c r="M152" s="173"/>
      <c r="N152" s="173"/>
      <c r="O152" s="40"/>
      <c r="P152" s="173"/>
      <c r="Q152" s="173"/>
      <c r="R152" s="173"/>
      <c r="S152" s="186"/>
      <c r="T152" s="190"/>
      <c r="U152" s="112"/>
      <c r="V152" s="175"/>
      <c r="W152" s="175"/>
      <c r="X152" s="175"/>
      <c r="Y152" s="190"/>
      <c r="Z152" s="190"/>
      <c r="AA152" s="190"/>
      <c r="AB152" s="175"/>
      <c r="AC152" s="175"/>
      <c r="AD152" s="175"/>
    </row>
    <row r="153" spans="1:30" ht="88.5" customHeight="1" x14ac:dyDescent="0.2">
      <c r="A153" s="40"/>
      <c r="B153" s="178"/>
      <c r="C153" s="176" t="s">
        <v>331</v>
      </c>
      <c r="D153" s="176" t="s">
        <v>332</v>
      </c>
      <c r="E153" s="44"/>
      <c r="F153" s="41" t="s">
        <v>333</v>
      </c>
      <c r="G153" s="169"/>
      <c r="H153" s="176" t="s">
        <v>334</v>
      </c>
      <c r="I153" s="24"/>
      <c r="J153" s="43"/>
      <c r="K153" s="56"/>
      <c r="L153" s="157" t="s">
        <v>555</v>
      </c>
      <c r="M153" s="160" t="s">
        <v>430</v>
      </c>
      <c r="N153" s="160" t="s">
        <v>430</v>
      </c>
      <c r="O153" s="40"/>
      <c r="P153" s="160"/>
      <c r="Q153" s="160" t="s">
        <v>389</v>
      </c>
      <c r="R153" s="160"/>
      <c r="S153" s="182" t="s">
        <v>357</v>
      </c>
      <c r="T153" s="182"/>
      <c r="U153" s="199" t="s">
        <v>609</v>
      </c>
      <c r="V153" s="160" t="s">
        <v>357</v>
      </c>
      <c r="W153" s="160"/>
      <c r="X153" s="160" t="s">
        <v>585</v>
      </c>
      <c r="Y153" s="182"/>
      <c r="Z153" s="182"/>
      <c r="AA153" s="182" t="s">
        <v>607</v>
      </c>
      <c r="AB153" s="160"/>
      <c r="AC153" s="160"/>
      <c r="AD153" s="160"/>
    </row>
    <row r="154" spans="1:30" ht="30" customHeight="1" x14ac:dyDescent="0.2">
      <c r="A154" s="40"/>
      <c r="B154" s="178"/>
      <c r="C154" s="178"/>
      <c r="D154" s="178"/>
      <c r="E154" s="44" t="s">
        <v>37</v>
      </c>
      <c r="F154" s="12" t="s">
        <v>322</v>
      </c>
      <c r="G154" s="169"/>
      <c r="H154" s="178"/>
      <c r="I154" s="23" t="s">
        <v>6</v>
      </c>
      <c r="J154" s="46">
        <f t="shared" ref="J154:J174" si="6">IF(I154="Si",1,IF(I154="No",0,"error"))</f>
        <v>1</v>
      </c>
      <c r="K154" s="68"/>
      <c r="L154" s="214"/>
      <c r="M154" s="172"/>
      <c r="N154" s="172"/>
      <c r="O154" s="40"/>
      <c r="P154" s="172"/>
      <c r="Q154" s="172"/>
      <c r="R154" s="172"/>
      <c r="S154" s="185"/>
      <c r="T154" s="189"/>
      <c r="U154" s="200"/>
      <c r="V154" s="174"/>
      <c r="W154" s="174"/>
      <c r="X154" s="174"/>
      <c r="Y154" s="189"/>
      <c r="Z154" s="189"/>
      <c r="AA154" s="189"/>
      <c r="AB154" s="174"/>
      <c r="AC154" s="174"/>
      <c r="AD154" s="174"/>
    </row>
    <row r="155" spans="1:30" ht="30" customHeight="1" x14ac:dyDescent="0.2">
      <c r="A155" s="40"/>
      <c r="B155" s="178"/>
      <c r="C155" s="178"/>
      <c r="D155" s="178"/>
      <c r="E155" s="44" t="s">
        <v>37</v>
      </c>
      <c r="F155" s="12" t="s">
        <v>314</v>
      </c>
      <c r="G155" s="169"/>
      <c r="H155" s="178"/>
      <c r="I155" s="1" t="s">
        <v>6</v>
      </c>
      <c r="J155" s="46">
        <f t="shared" si="6"/>
        <v>1</v>
      </c>
      <c r="K155" s="8"/>
      <c r="L155" s="214"/>
      <c r="M155" s="172"/>
      <c r="N155" s="172"/>
      <c r="O155" s="40"/>
      <c r="P155" s="172"/>
      <c r="Q155" s="172"/>
      <c r="R155" s="172"/>
      <c r="S155" s="185"/>
      <c r="T155" s="189"/>
      <c r="U155" s="200"/>
      <c r="V155" s="174"/>
      <c r="W155" s="174"/>
      <c r="X155" s="174"/>
      <c r="Y155" s="189"/>
      <c r="Z155" s="189"/>
      <c r="AA155" s="189"/>
      <c r="AB155" s="174"/>
      <c r="AC155" s="174"/>
      <c r="AD155" s="174"/>
    </row>
    <row r="156" spans="1:30" x14ac:dyDescent="0.2">
      <c r="A156" s="40"/>
      <c r="B156" s="178"/>
      <c r="C156" s="178"/>
      <c r="D156" s="178"/>
      <c r="E156" s="44" t="s">
        <v>37</v>
      </c>
      <c r="F156" s="14" t="s">
        <v>315</v>
      </c>
      <c r="G156" s="169"/>
      <c r="H156" s="178"/>
      <c r="I156" s="1" t="s">
        <v>6</v>
      </c>
      <c r="J156" s="46">
        <f t="shared" si="6"/>
        <v>1</v>
      </c>
      <c r="K156" s="8"/>
      <c r="L156" s="214"/>
      <c r="M156" s="172"/>
      <c r="N156" s="172"/>
      <c r="O156" s="40"/>
      <c r="P156" s="172"/>
      <c r="Q156" s="172"/>
      <c r="R156" s="172"/>
      <c r="S156" s="185"/>
      <c r="T156" s="189"/>
      <c r="U156" s="200"/>
      <c r="V156" s="174"/>
      <c r="W156" s="174"/>
      <c r="X156" s="174"/>
      <c r="Y156" s="189"/>
      <c r="Z156" s="189"/>
      <c r="AA156" s="189"/>
      <c r="AB156" s="174"/>
      <c r="AC156" s="174"/>
      <c r="AD156" s="174"/>
    </row>
    <row r="157" spans="1:30" ht="30" x14ac:dyDescent="0.2">
      <c r="A157" s="40"/>
      <c r="B157" s="178"/>
      <c r="C157" s="178"/>
      <c r="D157" s="178"/>
      <c r="E157" s="44" t="s">
        <v>37</v>
      </c>
      <c r="F157" s="12" t="s">
        <v>316</v>
      </c>
      <c r="G157" s="169"/>
      <c r="H157" s="178"/>
      <c r="I157" s="1" t="s">
        <v>6</v>
      </c>
      <c r="J157" s="46">
        <f t="shared" si="6"/>
        <v>1</v>
      </c>
      <c r="K157" s="8"/>
      <c r="L157" s="214"/>
      <c r="M157" s="172"/>
      <c r="N157" s="172"/>
      <c r="O157" s="40"/>
      <c r="P157" s="172"/>
      <c r="Q157" s="172"/>
      <c r="R157" s="172"/>
      <c r="S157" s="185"/>
      <c r="T157" s="189"/>
      <c r="U157" s="200"/>
      <c r="V157" s="174"/>
      <c r="W157" s="174"/>
      <c r="X157" s="174"/>
      <c r="Y157" s="189"/>
      <c r="Z157" s="189"/>
      <c r="AA157" s="189"/>
      <c r="AB157" s="174"/>
      <c r="AC157" s="174"/>
      <c r="AD157" s="174"/>
    </row>
    <row r="158" spans="1:30" ht="30" customHeight="1" x14ac:dyDescent="0.2">
      <c r="A158" s="40"/>
      <c r="B158" s="178"/>
      <c r="C158" s="178"/>
      <c r="D158" s="178"/>
      <c r="E158" s="44" t="s">
        <v>37</v>
      </c>
      <c r="F158" s="12" t="s">
        <v>323</v>
      </c>
      <c r="G158" s="169"/>
      <c r="H158" s="178"/>
      <c r="I158" s="1" t="s">
        <v>6</v>
      </c>
      <c r="J158" s="46">
        <f t="shared" si="6"/>
        <v>1</v>
      </c>
      <c r="K158" s="8"/>
      <c r="L158" s="214"/>
      <c r="M158" s="172"/>
      <c r="N158" s="172"/>
      <c r="O158" s="40"/>
      <c r="P158" s="172"/>
      <c r="Q158" s="172"/>
      <c r="R158" s="172"/>
      <c r="S158" s="185"/>
      <c r="T158" s="189"/>
      <c r="U158" s="200"/>
      <c r="V158" s="174"/>
      <c r="W158" s="174"/>
      <c r="X158" s="174"/>
      <c r="Y158" s="189"/>
      <c r="Z158" s="189"/>
      <c r="AA158" s="189"/>
      <c r="AB158" s="174"/>
      <c r="AC158" s="174"/>
      <c r="AD158" s="174"/>
    </row>
    <row r="159" spans="1:30" ht="30" customHeight="1" x14ac:dyDescent="0.2">
      <c r="A159" s="40"/>
      <c r="B159" s="178"/>
      <c r="C159" s="178"/>
      <c r="D159" s="178"/>
      <c r="E159" s="44" t="s">
        <v>37</v>
      </c>
      <c r="F159" s="12" t="s">
        <v>335</v>
      </c>
      <c r="G159" s="169"/>
      <c r="H159" s="178"/>
      <c r="I159" s="1" t="s">
        <v>6</v>
      </c>
      <c r="J159" s="46">
        <f t="shared" si="6"/>
        <v>1</v>
      </c>
      <c r="K159" s="8"/>
      <c r="L159" s="214"/>
      <c r="M159" s="172"/>
      <c r="N159" s="172"/>
      <c r="O159" s="40"/>
      <c r="P159" s="172"/>
      <c r="Q159" s="172"/>
      <c r="R159" s="172"/>
      <c r="S159" s="185"/>
      <c r="T159" s="189"/>
      <c r="U159" s="200"/>
      <c r="V159" s="174"/>
      <c r="W159" s="174"/>
      <c r="X159" s="174"/>
      <c r="Y159" s="189"/>
      <c r="Z159" s="189"/>
      <c r="AA159" s="189"/>
      <c r="AB159" s="174"/>
      <c r="AC159" s="174"/>
      <c r="AD159" s="174"/>
    </row>
    <row r="160" spans="1:30" ht="30" customHeight="1" x14ac:dyDescent="0.2">
      <c r="A160" s="40"/>
      <c r="B160" s="178"/>
      <c r="C160" s="178"/>
      <c r="D160" s="178"/>
      <c r="E160" s="44" t="s">
        <v>37</v>
      </c>
      <c r="F160" s="12" t="s">
        <v>336</v>
      </c>
      <c r="G160" s="169"/>
      <c r="H160" s="178"/>
      <c r="I160" s="1" t="s">
        <v>6</v>
      </c>
      <c r="J160" s="46">
        <f t="shared" si="6"/>
        <v>1</v>
      </c>
      <c r="K160" s="8"/>
      <c r="L160" s="214"/>
      <c r="M160" s="172"/>
      <c r="N160" s="172"/>
      <c r="O160" s="40"/>
      <c r="P160" s="172"/>
      <c r="Q160" s="172"/>
      <c r="R160" s="172"/>
      <c r="S160" s="185"/>
      <c r="T160" s="189"/>
      <c r="U160" s="200"/>
      <c r="V160" s="174"/>
      <c r="W160" s="174"/>
      <c r="X160" s="174"/>
      <c r="Y160" s="189"/>
      <c r="Z160" s="189"/>
      <c r="AA160" s="189"/>
      <c r="AB160" s="174"/>
      <c r="AC160" s="174"/>
      <c r="AD160" s="174"/>
    </row>
    <row r="161" spans="1:30" ht="30" x14ac:dyDescent="0.2">
      <c r="A161" s="40"/>
      <c r="B161" s="178"/>
      <c r="C161" s="177"/>
      <c r="D161" s="177"/>
      <c r="E161" s="44" t="s">
        <v>37</v>
      </c>
      <c r="F161" s="12" t="s">
        <v>337</v>
      </c>
      <c r="G161" s="169"/>
      <c r="H161" s="177"/>
      <c r="I161" s="1" t="s">
        <v>6</v>
      </c>
      <c r="J161" s="46">
        <f t="shared" si="6"/>
        <v>1</v>
      </c>
      <c r="K161" s="8"/>
      <c r="L161" s="215"/>
      <c r="M161" s="173"/>
      <c r="N161" s="173"/>
      <c r="O161" s="40"/>
      <c r="P161" s="173"/>
      <c r="Q161" s="173"/>
      <c r="R161" s="173"/>
      <c r="S161" s="186"/>
      <c r="T161" s="190"/>
      <c r="U161" s="201"/>
      <c r="V161" s="175"/>
      <c r="W161" s="175"/>
      <c r="X161" s="175"/>
      <c r="Y161" s="190"/>
      <c r="Z161" s="190"/>
      <c r="AA161" s="190"/>
      <c r="AB161" s="175"/>
      <c r="AC161" s="175"/>
      <c r="AD161" s="175"/>
    </row>
    <row r="162" spans="1:30" ht="60" x14ac:dyDescent="0.2">
      <c r="A162" s="40"/>
      <c r="B162" s="178"/>
      <c r="C162" s="40" t="s">
        <v>338</v>
      </c>
      <c r="D162" s="40" t="s">
        <v>339</v>
      </c>
      <c r="E162" s="44" t="s">
        <v>37</v>
      </c>
      <c r="F162" s="30" t="s">
        <v>340</v>
      </c>
      <c r="G162" s="170"/>
      <c r="H162" s="40" t="s">
        <v>341</v>
      </c>
      <c r="I162" s="1" t="s">
        <v>377</v>
      </c>
      <c r="J162" s="46">
        <f t="shared" si="6"/>
        <v>1</v>
      </c>
      <c r="K162" s="8"/>
      <c r="L162" s="132" t="s">
        <v>484</v>
      </c>
      <c r="M162" s="160" t="s">
        <v>442</v>
      </c>
      <c r="N162" s="160" t="s">
        <v>442</v>
      </c>
      <c r="O162" s="40"/>
      <c r="P162" s="176"/>
      <c r="Q162" s="160" t="s">
        <v>421</v>
      </c>
      <c r="R162" s="38" t="s">
        <v>443</v>
      </c>
      <c r="S162" s="107" t="s">
        <v>357</v>
      </c>
      <c r="T162" s="108"/>
      <c r="U162" s="127"/>
      <c r="V162" s="38"/>
      <c r="W162" s="40"/>
      <c r="X162" s="38"/>
      <c r="Y162" s="98"/>
      <c r="Z162" s="108"/>
      <c r="AA162" s="98"/>
      <c r="AB162" s="38"/>
      <c r="AC162" s="40"/>
      <c r="AD162" s="38"/>
    </row>
    <row r="163" spans="1:30" ht="144.75" customHeight="1" x14ac:dyDescent="0.2">
      <c r="A163" s="40"/>
      <c r="B163" s="178"/>
      <c r="C163" s="40" t="s">
        <v>342</v>
      </c>
      <c r="D163" s="40" t="s">
        <v>343</v>
      </c>
      <c r="E163" s="44" t="s">
        <v>37</v>
      </c>
      <c r="F163" s="7" t="s">
        <v>344</v>
      </c>
      <c r="G163" s="7" t="s">
        <v>345</v>
      </c>
      <c r="H163" s="40" t="s">
        <v>346</v>
      </c>
      <c r="I163" s="1" t="s">
        <v>6</v>
      </c>
      <c r="J163" s="46">
        <f t="shared" si="6"/>
        <v>1</v>
      </c>
      <c r="K163" s="8"/>
      <c r="L163" s="132" t="s">
        <v>485</v>
      </c>
      <c r="M163" s="173"/>
      <c r="N163" s="173"/>
      <c r="O163" s="160"/>
      <c r="P163" s="177"/>
      <c r="Q163" s="173"/>
      <c r="R163" s="38" t="s">
        <v>444</v>
      </c>
      <c r="S163" s="107" t="s">
        <v>357</v>
      </c>
      <c r="T163" s="108"/>
      <c r="U163" s="127"/>
      <c r="V163" s="38"/>
      <c r="W163" s="40"/>
      <c r="X163" s="38"/>
      <c r="Y163" s="98"/>
      <c r="Z163" s="108"/>
      <c r="AA163" s="98"/>
      <c r="AB163" s="38"/>
      <c r="AC163" s="40"/>
      <c r="AD163" s="38"/>
    </row>
    <row r="164" spans="1:30" ht="45.75" customHeight="1" x14ac:dyDescent="0.2">
      <c r="A164" s="40"/>
      <c r="B164" s="178"/>
      <c r="C164" s="176" t="s">
        <v>347</v>
      </c>
      <c r="D164" s="176" t="s">
        <v>348</v>
      </c>
      <c r="E164" s="44" t="s">
        <v>37</v>
      </c>
      <c r="F164" s="7" t="s">
        <v>349</v>
      </c>
      <c r="G164" s="168" t="s">
        <v>350</v>
      </c>
      <c r="H164" s="176" t="s">
        <v>351</v>
      </c>
      <c r="I164" s="1" t="s">
        <v>6</v>
      </c>
      <c r="J164" s="46">
        <f t="shared" si="6"/>
        <v>1</v>
      </c>
      <c r="K164" s="8"/>
      <c r="L164" s="157" t="s">
        <v>611</v>
      </c>
      <c r="M164" s="160" t="s">
        <v>430</v>
      </c>
      <c r="N164" s="160" t="s">
        <v>430</v>
      </c>
      <c r="O164" s="173"/>
      <c r="P164" s="160"/>
      <c r="Q164" s="160" t="s">
        <v>389</v>
      </c>
      <c r="R164" s="160"/>
      <c r="S164" s="182" t="s">
        <v>357</v>
      </c>
      <c r="T164" s="182"/>
      <c r="U164" s="199" t="s">
        <v>518</v>
      </c>
      <c r="V164" s="160"/>
      <c r="W164" s="160"/>
      <c r="X164" s="160"/>
      <c r="Y164" s="182"/>
      <c r="Z164" s="182"/>
      <c r="AA164" s="182"/>
      <c r="AB164" s="160"/>
      <c r="AC164" s="160"/>
      <c r="AD164" s="160"/>
    </row>
    <row r="165" spans="1:30" ht="40.75" customHeight="1" x14ac:dyDescent="0.2">
      <c r="A165" s="40"/>
      <c r="B165" s="178"/>
      <c r="C165" s="177"/>
      <c r="D165" s="177"/>
      <c r="E165" s="44" t="s">
        <v>37</v>
      </c>
      <c r="F165" s="7" t="s">
        <v>352</v>
      </c>
      <c r="G165" s="170"/>
      <c r="H165" s="177"/>
      <c r="I165" s="1" t="s">
        <v>6</v>
      </c>
      <c r="J165" s="46">
        <f t="shared" si="6"/>
        <v>1</v>
      </c>
      <c r="K165" s="8"/>
      <c r="L165" s="215"/>
      <c r="M165" s="173"/>
      <c r="N165" s="173"/>
      <c r="O165" s="40"/>
      <c r="P165" s="173"/>
      <c r="Q165" s="173"/>
      <c r="R165" s="173"/>
      <c r="S165" s="186"/>
      <c r="T165" s="190"/>
      <c r="U165" s="201"/>
      <c r="V165" s="175"/>
      <c r="W165" s="175"/>
      <c r="X165" s="175"/>
      <c r="Y165" s="190"/>
      <c r="Z165" s="190"/>
      <c r="AA165" s="190"/>
      <c r="AB165" s="175"/>
      <c r="AC165" s="175"/>
      <c r="AD165" s="175"/>
    </row>
    <row r="166" spans="1:30" ht="62.25" customHeight="1" x14ac:dyDescent="0.2">
      <c r="A166" s="40"/>
      <c r="B166" s="178"/>
      <c r="C166" s="176" t="s">
        <v>353</v>
      </c>
      <c r="D166" s="176" t="s">
        <v>354</v>
      </c>
      <c r="E166" s="44" t="s">
        <v>37</v>
      </c>
      <c r="F166" s="7" t="s">
        <v>355</v>
      </c>
      <c r="G166" s="176" t="s">
        <v>359</v>
      </c>
      <c r="H166" s="176" t="s">
        <v>356</v>
      </c>
      <c r="I166" s="273" t="s">
        <v>6</v>
      </c>
      <c r="J166" s="277">
        <f t="shared" si="6"/>
        <v>1</v>
      </c>
      <c r="K166" s="278"/>
      <c r="L166" s="235" t="s">
        <v>405</v>
      </c>
      <c r="M166" s="160" t="s">
        <v>445</v>
      </c>
      <c r="N166" s="160" t="s">
        <v>440</v>
      </c>
      <c r="O166" s="40"/>
      <c r="P166" s="160"/>
      <c r="Q166" s="160" t="s">
        <v>446</v>
      </c>
      <c r="R166" s="160"/>
      <c r="S166" s="182" t="s">
        <v>357</v>
      </c>
      <c r="T166" s="182"/>
      <c r="U166" s="199"/>
      <c r="V166" s="160"/>
      <c r="W166" s="160"/>
      <c r="X166" s="160"/>
      <c r="Y166" s="182"/>
      <c r="Z166" s="182"/>
      <c r="AA166" s="182"/>
      <c r="AB166" s="160"/>
      <c r="AC166" s="160"/>
      <c r="AD166" s="160"/>
    </row>
    <row r="167" spans="1:30" ht="72.75" customHeight="1" x14ac:dyDescent="0.2">
      <c r="A167" s="40"/>
      <c r="B167" s="178"/>
      <c r="C167" s="177"/>
      <c r="D167" s="239"/>
      <c r="E167" s="44" t="s">
        <v>37</v>
      </c>
      <c r="F167" s="7" t="s">
        <v>358</v>
      </c>
      <c r="G167" s="177"/>
      <c r="H167" s="177"/>
      <c r="I167" s="274"/>
      <c r="J167" s="217"/>
      <c r="K167" s="279"/>
      <c r="L167" s="259"/>
      <c r="M167" s="173"/>
      <c r="N167" s="173"/>
      <c r="O167" s="40"/>
      <c r="P167" s="173"/>
      <c r="Q167" s="173"/>
      <c r="R167" s="173"/>
      <c r="S167" s="186"/>
      <c r="T167" s="190"/>
      <c r="U167" s="201"/>
      <c r="V167" s="175"/>
      <c r="W167" s="175"/>
      <c r="X167" s="175"/>
      <c r="Y167" s="190"/>
      <c r="Z167" s="190"/>
      <c r="AA167" s="190"/>
      <c r="AB167" s="175"/>
      <c r="AC167" s="175"/>
      <c r="AD167" s="175"/>
    </row>
    <row r="168" spans="1:30" ht="78.75" customHeight="1" x14ac:dyDescent="0.2">
      <c r="A168" s="40"/>
      <c r="B168" s="178"/>
      <c r="C168" s="40" t="s">
        <v>360</v>
      </c>
      <c r="D168" s="40" t="s">
        <v>361</v>
      </c>
      <c r="E168" s="44" t="s">
        <v>37</v>
      </c>
      <c r="F168" s="7" t="s">
        <v>362</v>
      </c>
      <c r="G168" s="41" t="s">
        <v>363</v>
      </c>
      <c r="H168" s="40" t="s">
        <v>364</v>
      </c>
      <c r="I168" s="1" t="s">
        <v>6</v>
      </c>
      <c r="J168" s="39">
        <f t="shared" si="6"/>
        <v>1</v>
      </c>
      <c r="K168" s="8"/>
      <c r="L168" s="132" t="s">
        <v>489</v>
      </c>
      <c r="M168" s="38" t="s">
        <v>455</v>
      </c>
      <c r="N168" s="38" t="s">
        <v>455</v>
      </c>
      <c r="O168" s="40"/>
      <c r="P168" s="40"/>
      <c r="Q168" s="38" t="s">
        <v>447</v>
      </c>
      <c r="R168" s="40"/>
      <c r="S168" s="107" t="s">
        <v>357</v>
      </c>
      <c r="T168" s="108"/>
      <c r="U168" s="129"/>
      <c r="V168" s="38"/>
      <c r="W168" s="40"/>
      <c r="X168" s="40"/>
      <c r="Y168" s="98"/>
      <c r="Z168" s="108"/>
      <c r="AA168" s="108"/>
      <c r="AB168" s="38"/>
      <c r="AC168" s="40"/>
      <c r="AD168" s="40"/>
    </row>
    <row r="169" spans="1:30" ht="63" customHeight="1" x14ac:dyDescent="0.2">
      <c r="A169" s="40"/>
      <c r="B169" s="178"/>
      <c r="C169" s="176" t="s">
        <v>365</v>
      </c>
      <c r="D169" s="176" t="s">
        <v>366</v>
      </c>
      <c r="E169" s="44" t="s">
        <v>37</v>
      </c>
      <c r="F169" s="7" t="s">
        <v>367</v>
      </c>
      <c r="G169" s="41" t="s">
        <v>368</v>
      </c>
      <c r="H169" s="176" t="s">
        <v>369</v>
      </c>
      <c r="I169" s="1" t="s">
        <v>376</v>
      </c>
      <c r="J169" s="46">
        <f t="shared" si="6"/>
        <v>1</v>
      </c>
      <c r="K169" s="8"/>
      <c r="L169" s="157" t="s">
        <v>610</v>
      </c>
      <c r="M169" s="160" t="s">
        <v>455</v>
      </c>
      <c r="N169" s="160" t="s">
        <v>455</v>
      </c>
      <c r="O169" s="40"/>
      <c r="P169" s="176"/>
      <c r="Q169" s="160" t="s">
        <v>389</v>
      </c>
      <c r="R169" s="176"/>
      <c r="S169" s="182" t="s">
        <v>357</v>
      </c>
      <c r="T169" s="191"/>
      <c r="U169" s="199" t="s">
        <v>519</v>
      </c>
      <c r="V169" s="160"/>
      <c r="W169" s="176"/>
      <c r="X169" s="160"/>
      <c r="Y169" s="182"/>
      <c r="Z169" s="191"/>
      <c r="AA169" s="182"/>
      <c r="AB169" s="160"/>
      <c r="AC169" s="176"/>
      <c r="AD169" s="160"/>
    </row>
    <row r="170" spans="1:30" ht="30.75" customHeight="1" x14ac:dyDescent="0.2">
      <c r="A170" s="40"/>
      <c r="B170" s="178"/>
      <c r="C170" s="178"/>
      <c r="D170" s="178"/>
      <c r="E170" s="44" t="s">
        <v>37</v>
      </c>
      <c r="F170" s="7" t="s">
        <v>370</v>
      </c>
      <c r="G170" s="168" t="s">
        <v>371</v>
      </c>
      <c r="H170" s="178"/>
      <c r="I170" s="24"/>
      <c r="J170" s="43"/>
      <c r="K170" s="56"/>
      <c r="L170" s="214"/>
      <c r="M170" s="172"/>
      <c r="N170" s="172"/>
      <c r="O170" s="40"/>
      <c r="P170" s="172"/>
      <c r="Q170" s="172"/>
      <c r="R170" s="172"/>
      <c r="S170" s="185"/>
      <c r="T170" s="189"/>
      <c r="U170" s="200"/>
      <c r="V170" s="174"/>
      <c r="W170" s="174"/>
      <c r="X170" s="174"/>
      <c r="Y170" s="189"/>
      <c r="Z170" s="189"/>
      <c r="AA170" s="189"/>
      <c r="AB170" s="174"/>
      <c r="AC170" s="174"/>
      <c r="AD170" s="174"/>
    </row>
    <row r="171" spans="1:30" ht="30.75" customHeight="1" x14ac:dyDescent="0.2">
      <c r="A171" s="40"/>
      <c r="B171" s="178"/>
      <c r="C171" s="178"/>
      <c r="D171" s="178"/>
      <c r="E171" s="44" t="s">
        <v>19</v>
      </c>
      <c r="F171" s="12" t="s">
        <v>372</v>
      </c>
      <c r="G171" s="169"/>
      <c r="H171" s="178"/>
      <c r="I171" s="23" t="s">
        <v>6</v>
      </c>
      <c r="J171" s="46">
        <f t="shared" si="6"/>
        <v>1</v>
      </c>
      <c r="K171" s="68"/>
      <c r="L171" s="214"/>
      <c r="M171" s="172"/>
      <c r="N171" s="172"/>
      <c r="O171" s="40"/>
      <c r="P171" s="172"/>
      <c r="Q171" s="172"/>
      <c r="R171" s="172"/>
      <c r="S171" s="185"/>
      <c r="T171" s="189"/>
      <c r="U171" s="200"/>
      <c r="V171" s="174"/>
      <c r="W171" s="174"/>
      <c r="X171" s="174"/>
      <c r="Y171" s="189"/>
      <c r="Z171" s="189"/>
      <c r="AA171" s="189"/>
      <c r="AB171" s="174"/>
      <c r="AC171" s="174"/>
      <c r="AD171" s="174"/>
    </row>
    <row r="172" spans="1:30" ht="30.75" customHeight="1" x14ac:dyDescent="0.2">
      <c r="A172" s="40"/>
      <c r="B172" s="178"/>
      <c r="C172" s="178"/>
      <c r="D172" s="178"/>
      <c r="E172" s="44" t="s">
        <v>24</v>
      </c>
      <c r="F172" s="12" t="s">
        <v>373</v>
      </c>
      <c r="G172" s="169"/>
      <c r="H172" s="178"/>
      <c r="I172" s="1" t="s">
        <v>6</v>
      </c>
      <c r="J172" s="46">
        <f t="shared" si="6"/>
        <v>1</v>
      </c>
      <c r="K172" s="8"/>
      <c r="L172" s="214"/>
      <c r="M172" s="172"/>
      <c r="N172" s="172"/>
      <c r="O172" s="40"/>
      <c r="P172" s="172"/>
      <c r="Q172" s="172"/>
      <c r="R172" s="172"/>
      <c r="S172" s="185"/>
      <c r="T172" s="189"/>
      <c r="U172" s="200"/>
      <c r="V172" s="174"/>
      <c r="W172" s="174"/>
      <c r="X172" s="174"/>
      <c r="Y172" s="189"/>
      <c r="Z172" s="189"/>
      <c r="AA172" s="189"/>
      <c r="AB172" s="174"/>
      <c r="AC172" s="174"/>
      <c r="AD172" s="174"/>
    </row>
    <row r="173" spans="1:30" ht="30.75" customHeight="1" x14ac:dyDescent="0.2">
      <c r="A173" s="40"/>
      <c r="B173" s="178"/>
      <c r="C173" s="178"/>
      <c r="D173" s="178"/>
      <c r="E173" s="44" t="s">
        <v>27</v>
      </c>
      <c r="F173" s="12" t="s">
        <v>374</v>
      </c>
      <c r="G173" s="169"/>
      <c r="H173" s="178"/>
      <c r="I173" s="1" t="s">
        <v>6</v>
      </c>
      <c r="J173" s="46">
        <f t="shared" si="6"/>
        <v>1</v>
      </c>
      <c r="K173" s="8"/>
      <c r="L173" s="214"/>
      <c r="M173" s="172"/>
      <c r="N173" s="172"/>
      <c r="O173" s="40"/>
      <c r="P173" s="172"/>
      <c r="Q173" s="172"/>
      <c r="R173" s="172"/>
      <c r="S173" s="185"/>
      <c r="T173" s="189"/>
      <c r="U173" s="200"/>
      <c r="V173" s="174"/>
      <c r="W173" s="174"/>
      <c r="X173" s="174"/>
      <c r="Y173" s="189"/>
      <c r="Z173" s="189"/>
      <c r="AA173" s="189"/>
      <c r="AB173" s="174"/>
      <c r="AC173" s="174"/>
      <c r="AD173" s="174"/>
    </row>
    <row r="174" spans="1:30" ht="30.75" customHeight="1" x14ac:dyDescent="0.2">
      <c r="A174" s="40"/>
      <c r="B174" s="177"/>
      <c r="C174" s="177"/>
      <c r="D174" s="177"/>
      <c r="E174" s="44" t="s">
        <v>29</v>
      </c>
      <c r="F174" s="12" t="s">
        <v>375</v>
      </c>
      <c r="G174" s="170"/>
      <c r="H174" s="177"/>
      <c r="I174" s="1" t="s">
        <v>377</v>
      </c>
      <c r="J174" s="46">
        <f t="shared" si="6"/>
        <v>1</v>
      </c>
      <c r="K174" s="8"/>
      <c r="L174" s="215"/>
      <c r="M174" s="173"/>
      <c r="N174" s="173"/>
      <c r="O174" s="40"/>
      <c r="P174" s="173"/>
      <c r="Q174" s="173"/>
      <c r="R174" s="173"/>
      <c r="S174" s="186"/>
      <c r="T174" s="190"/>
      <c r="U174" s="201"/>
      <c r="V174" s="175"/>
      <c r="W174" s="175"/>
      <c r="X174" s="175"/>
      <c r="Y174" s="190"/>
      <c r="Z174" s="190"/>
      <c r="AA174" s="190"/>
      <c r="AB174" s="175"/>
      <c r="AC174" s="175"/>
      <c r="AD174" s="175"/>
    </row>
    <row r="175" spans="1:30" ht="68.25" customHeight="1" x14ac:dyDescent="0.2">
      <c r="J175" s="13">
        <f>SUM(J7:J174)</f>
        <v>132</v>
      </c>
    </row>
    <row r="176" spans="1:30" ht="16" thickBot="1" x14ac:dyDescent="0.25"/>
    <row r="177" spans="2:12" x14ac:dyDescent="0.2">
      <c r="G177" s="2"/>
      <c r="H177" s="83" t="s">
        <v>406</v>
      </c>
      <c r="I177" s="20">
        <f>+J175</f>
        <v>132</v>
      </c>
      <c r="J177" s="81" t="s">
        <v>376</v>
      </c>
      <c r="L177" s="136"/>
    </row>
    <row r="178" spans="2:12" ht="16" thickBot="1" x14ac:dyDescent="0.25">
      <c r="G178" s="2"/>
      <c r="H178" s="84" t="s">
        <v>407</v>
      </c>
      <c r="I178" s="21">
        <v>3</v>
      </c>
      <c r="J178" s="82" t="s">
        <v>503</v>
      </c>
    </row>
    <row r="182" spans="2:12" x14ac:dyDescent="0.2">
      <c r="B182" s="11" t="s">
        <v>406</v>
      </c>
      <c r="C182" s="40">
        <f>+I177</f>
        <v>132</v>
      </c>
    </row>
    <row r="183" spans="2:12" x14ac:dyDescent="0.2">
      <c r="B183" s="11" t="s">
        <v>407</v>
      </c>
      <c r="C183" s="40">
        <f>+I178</f>
        <v>3</v>
      </c>
    </row>
    <row r="184" spans="2:12" x14ac:dyDescent="0.2">
      <c r="B184" s="8"/>
      <c r="C184" s="40">
        <f>+C182+C183</f>
        <v>135</v>
      </c>
    </row>
    <row r="249" spans="7:7" x14ac:dyDescent="0.2">
      <c r="G249" s="18">
        <f>3210000/30</f>
        <v>107000</v>
      </c>
    </row>
    <row r="250" spans="7:7" x14ac:dyDescent="0.2">
      <c r="G250" s="18">
        <f>+G249*21</f>
        <v>2247000</v>
      </c>
    </row>
    <row r="251" spans="7:7" x14ac:dyDescent="0.2">
      <c r="G251" s="18">
        <f>+G250*0.4</f>
        <v>898800</v>
      </c>
    </row>
    <row r="530" spans="7:7" ht="24" x14ac:dyDescent="0.3">
      <c r="G530" s="31">
        <f>3210*0.4</f>
        <v>1284</v>
      </c>
    </row>
  </sheetData>
  <autoFilter ref="I6:AD6" xr:uid="{00000000-0009-0000-0000-000000000000}"/>
  <mergeCells count="541">
    <mergeCell ref="B102:B118"/>
    <mergeCell ref="AD91:AD93"/>
    <mergeCell ref="M8:M12"/>
    <mergeCell ref="R8:R11"/>
    <mergeCell ref="M17:M20"/>
    <mergeCell ref="N17:N20"/>
    <mergeCell ref="R17:R20"/>
    <mergeCell ref="S17:S20"/>
    <mergeCell ref="T17:T20"/>
    <mergeCell ref="U17:U20"/>
    <mergeCell ref="V17:V20"/>
    <mergeCell ref="W17:W20"/>
    <mergeCell ref="X17:X20"/>
    <mergeCell ref="Y17:Y20"/>
    <mergeCell ref="AA17:AA20"/>
    <mergeCell ref="Z17:Z20"/>
    <mergeCell ref="AB17:AB20"/>
    <mergeCell ref="AC17:AC20"/>
    <mergeCell ref="AD17:AD20"/>
    <mergeCell ref="N8:N12"/>
    <mergeCell ref="W84:W86"/>
    <mergeCell ref="X84:X86"/>
    <mergeCell ref="Y84:Y86"/>
    <mergeCell ref="Z84:Z86"/>
    <mergeCell ref="AA84:AA86"/>
    <mergeCell ref="AB84:AB86"/>
    <mergeCell ref="AC84:AC86"/>
    <mergeCell ref="AD84:AD86"/>
    <mergeCell ref="AD88:AD90"/>
    <mergeCell ref="M84:M86"/>
    <mergeCell ref="N84:N86"/>
    <mergeCell ref="P84:P86"/>
    <mergeCell ref="Q84:Q86"/>
    <mergeCell ref="R84:R86"/>
    <mergeCell ref="S84:S86"/>
    <mergeCell ref="T84:T86"/>
    <mergeCell ref="U84:U86"/>
    <mergeCell ref="V84:V86"/>
    <mergeCell ref="S88:S94"/>
    <mergeCell ref="T88:T94"/>
    <mergeCell ref="U88:U94"/>
    <mergeCell ref="V88:V94"/>
    <mergeCell ref="W88:W94"/>
    <mergeCell ref="X88:X94"/>
    <mergeCell ref="Y88:Y94"/>
    <mergeCell ref="Z88:Z94"/>
    <mergeCell ref="AA88:AA94"/>
    <mergeCell ref="M122:M123"/>
    <mergeCell ref="P124:P128"/>
    <mergeCell ref="M124:M128"/>
    <mergeCell ref="N124:N128"/>
    <mergeCell ref="Q124:Q128"/>
    <mergeCell ref="R124:R128"/>
    <mergeCell ref="M138:M152"/>
    <mergeCell ref="R129:R137"/>
    <mergeCell ref="M129:M137"/>
    <mergeCell ref="N129:N137"/>
    <mergeCell ref="P129:P137"/>
    <mergeCell ref="Q129:Q137"/>
    <mergeCell ref="N122:N123"/>
    <mergeCell ref="N162:N163"/>
    <mergeCell ref="O163:O164"/>
    <mergeCell ref="P164:P165"/>
    <mergeCell ref="N138:N152"/>
    <mergeCell ref="P138:P152"/>
    <mergeCell ref="Q138:Q152"/>
    <mergeCell ref="R138:R152"/>
    <mergeCell ref="P122:P123"/>
    <mergeCell ref="Q122:Q123"/>
    <mergeCell ref="R122:R123"/>
    <mergeCell ref="N114:N118"/>
    <mergeCell ref="M114:M118"/>
    <mergeCell ref="M169:M174"/>
    <mergeCell ref="N169:N174"/>
    <mergeCell ref="P169:P174"/>
    <mergeCell ref="Q169:Q174"/>
    <mergeCell ref="R169:R174"/>
    <mergeCell ref="P162:P163"/>
    <mergeCell ref="Q162:Q163"/>
    <mergeCell ref="M164:M165"/>
    <mergeCell ref="N164:N165"/>
    <mergeCell ref="M166:M167"/>
    <mergeCell ref="N166:N167"/>
    <mergeCell ref="P166:P167"/>
    <mergeCell ref="Q166:Q167"/>
    <mergeCell ref="R166:R167"/>
    <mergeCell ref="Q164:Q165"/>
    <mergeCell ref="R164:R165"/>
    <mergeCell ref="M153:M161"/>
    <mergeCell ref="N153:N161"/>
    <mergeCell ref="P153:P161"/>
    <mergeCell ref="Q153:Q161"/>
    <mergeCell ref="R153:R161"/>
    <mergeCell ref="M162:M163"/>
    <mergeCell ref="L153:L161"/>
    <mergeCell ref="L164:L165"/>
    <mergeCell ref="L166:L167"/>
    <mergeCell ref="L169:L174"/>
    <mergeCell ref="I53:I67"/>
    <mergeCell ref="K53:K67"/>
    <mergeCell ref="L53:L67"/>
    <mergeCell ref="J53:J67"/>
    <mergeCell ref="L68:L74"/>
    <mergeCell ref="L76:L78"/>
    <mergeCell ref="L88:L94"/>
    <mergeCell ref="L97:L100"/>
    <mergeCell ref="L102:L103"/>
    <mergeCell ref="L114:L118"/>
    <mergeCell ref="L110:L112"/>
    <mergeCell ref="L124:L128"/>
    <mergeCell ref="I88:I94"/>
    <mergeCell ref="J88:J94"/>
    <mergeCell ref="K88:K94"/>
    <mergeCell ref="I166:I167"/>
    <mergeCell ref="L84:L86"/>
    <mergeCell ref="J166:J167"/>
    <mergeCell ref="K166:K167"/>
    <mergeCell ref="L141:L152"/>
    <mergeCell ref="A124:A128"/>
    <mergeCell ref="B124:B128"/>
    <mergeCell ref="C124:C128"/>
    <mergeCell ref="D124:D128"/>
    <mergeCell ref="G124:G128"/>
    <mergeCell ref="H124:H128"/>
    <mergeCell ref="G166:G167"/>
    <mergeCell ref="B129:B174"/>
    <mergeCell ref="C129:C137"/>
    <mergeCell ref="D129:D137"/>
    <mergeCell ref="G129:G162"/>
    <mergeCell ref="H129:H137"/>
    <mergeCell ref="C138:C152"/>
    <mergeCell ref="D138:D152"/>
    <mergeCell ref="H138:H152"/>
    <mergeCell ref="C153:C161"/>
    <mergeCell ref="D153:D161"/>
    <mergeCell ref="H153:H161"/>
    <mergeCell ref="C164:C165"/>
    <mergeCell ref="D164:D165"/>
    <mergeCell ref="G164:G165"/>
    <mergeCell ref="H164:H165"/>
    <mergeCell ref="C166:C167"/>
    <mergeCell ref="C114:C118"/>
    <mergeCell ref="D114:D118"/>
    <mergeCell ref="G114:G118"/>
    <mergeCell ref="H114:H118"/>
    <mergeCell ref="D166:D167"/>
    <mergeCell ref="H166:H167"/>
    <mergeCell ref="C169:C174"/>
    <mergeCell ref="D169:D174"/>
    <mergeCell ref="H169:H174"/>
    <mergeCell ref="G170:G174"/>
    <mergeCell ref="A119:A123"/>
    <mergeCell ref="B119:B123"/>
    <mergeCell ref="C122:C123"/>
    <mergeCell ref="D122:D123"/>
    <mergeCell ref="H122:H123"/>
    <mergeCell ref="A80:A101"/>
    <mergeCell ref="B80:B101"/>
    <mergeCell ref="C80:C87"/>
    <mergeCell ref="G80:G87"/>
    <mergeCell ref="C88:C94"/>
    <mergeCell ref="D88:D94"/>
    <mergeCell ref="G88:G94"/>
    <mergeCell ref="H88:H94"/>
    <mergeCell ref="C97:C100"/>
    <mergeCell ref="H97:H100"/>
    <mergeCell ref="A102:A118"/>
    <mergeCell ref="C102:C106"/>
    <mergeCell ref="D102:D106"/>
    <mergeCell ref="H102:H106"/>
    <mergeCell ref="C108:C109"/>
    <mergeCell ref="G108:G109"/>
    <mergeCell ref="C110:C112"/>
    <mergeCell ref="D110:D112"/>
    <mergeCell ref="H110:H112"/>
    <mergeCell ref="A75:A79"/>
    <mergeCell ref="B75:B79"/>
    <mergeCell ref="H75:H79"/>
    <mergeCell ref="C76:C78"/>
    <mergeCell ref="D76:D78"/>
    <mergeCell ref="G76:G79"/>
    <mergeCell ref="E54:E58"/>
    <mergeCell ref="C68:C73"/>
    <mergeCell ref="E68:E71"/>
    <mergeCell ref="E64:E67"/>
    <mergeCell ref="H53:H67"/>
    <mergeCell ref="G53:G67"/>
    <mergeCell ref="A53:A74"/>
    <mergeCell ref="B53:B74"/>
    <mergeCell ref="C53:C67"/>
    <mergeCell ref="D53:D67"/>
    <mergeCell ref="I5:J5"/>
    <mergeCell ref="A32:A52"/>
    <mergeCell ref="C35:C37"/>
    <mergeCell ref="D35:D37"/>
    <mergeCell ref="G35:G37"/>
    <mergeCell ref="H35:H37"/>
    <mergeCell ref="D38:D49"/>
    <mergeCell ref="A22:A31"/>
    <mergeCell ref="C22:C23"/>
    <mergeCell ref="D22:D23"/>
    <mergeCell ref="G22:G23"/>
    <mergeCell ref="H22:H23"/>
    <mergeCell ref="B32:B52"/>
    <mergeCell ref="B22:B31"/>
    <mergeCell ref="L14:L16"/>
    <mergeCell ref="B2:F2"/>
    <mergeCell ref="A3:F3"/>
    <mergeCell ref="A4:F4"/>
    <mergeCell ref="B8:B21"/>
    <mergeCell ref="O8:O11"/>
    <mergeCell ref="P8:P11"/>
    <mergeCell ref="G3:R3"/>
    <mergeCell ref="A5:B5"/>
    <mergeCell ref="C5:D5"/>
    <mergeCell ref="E5:F5"/>
    <mergeCell ref="H8:H12"/>
    <mergeCell ref="I4:K4"/>
    <mergeCell ref="A7:G7"/>
    <mergeCell ref="C13:C16"/>
    <mergeCell ref="D13:D16"/>
    <mergeCell ref="A8:A21"/>
    <mergeCell ref="C8:C12"/>
    <mergeCell ref="L8:L11"/>
    <mergeCell ref="L17:L20"/>
    <mergeCell ref="H13:H16"/>
    <mergeCell ref="G14:G15"/>
    <mergeCell ref="C17:C20"/>
    <mergeCell ref="D17:D20"/>
    <mergeCell ref="M4:R4"/>
    <mergeCell ref="M13:M16"/>
    <mergeCell ref="N13:N16"/>
    <mergeCell ref="Q13:Q16"/>
    <mergeCell ref="R13:R16"/>
    <mergeCell ref="P35:P37"/>
    <mergeCell ref="Q35:Q37"/>
    <mergeCell ref="R35:R37"/>
    <mergeCell ref="P13:P16"/>
    <mergeCell ref="P17:P20"/>
    <mergeCell ref="Q17:Q20"/>
    <mergeCell ref="U42:U49"/>
    <mergeCell ref="S53:S67"/>
    <mergeCell ref="S68:S74"/>
    <mergeCell ref="T53:T67"/>
    <mergeCell ref="T68:T74"/>
    <mergeCell ref="U53:U67"/>
    <mergeCell ref="U68:U74"/>
    <mergeCell ref="T42:T49"/>
    <mergeCell ref="H17:H20"/>
    <mergeCell ref="N38:N49"/>
    <mergeCell ref="M53:M67"/>
    <mergeCell ref="M68:M74"/>
    <mergeCell ref="L38:L49"/>
    <mergeCell ref="I35:I36"/>
    <mergeCell ref="J35:J36"/>
    <mergeCell ref="K35:K36"/>
    <mergeCell ref="N35:N37"/>
    <mergeCell ref="M35:M37"/>
    <mergeCell ref="N53:N67"/>
    <mergeCell ref="N68:N74"/>
    <mergeCell ref="N102:N109"/>
    <mergeCell ref="P102:P109"/>
    <mergeCell ref="Q103:Q109"/>
    <mergeCell ref="R103:R109"/>
    <mergeCell ref="P42:P49"/>
    <mergeCell ref="Q42:Q49"/>
    <mergeCell ref="R42:R49"/>
    <mergeCell ref="M75:M79"/>
    <mergeCell ref="N75:N79"/>
    <mergeCell ref="R95:R96"/>
    <mergeCell ref="M97:M100"/>
    <mergeCell ref="P97:P100"/>
    <mergeCell ref="P88:P94"/>
    <mergeCell ref="N97:N100"/>
    <mergeCell ref="Q97:Q100"/>
    <mergeCell ref="R97:R100"/>
    <mergeCell ref="P53:P67"/>
    <mergeCell ref="P68:P74"/>
    <mergeCell ref="Q53:Q67"/>
    <mergeCell ref="Q68:Q74"/>
    <mergeCell ref="R53:R67"/>
    <mergeCell ref="R68:R74"/>
    <mergeCell ref="M38:M49"/>
    <mergeCell ref="T114:T118"/>
    <mergeCell ref="U114:U118"/>
    <mergeCell ref="S122:S123"/>
    <mergeCell ref="T122:T123"/>
    <mergeCell ref="U122:U123"/>
    <mergeCell ref="S95:S96"/>
    <mergeCell ref="T95:T96"/>
    <mergeCell ref="U95:U96"/>
    <mergeCell ref="S97:S100"/>
    <mergeCell ref="T97:T100"/>
    <mergeCell ref="U97:U100"/>
    <mergeCell ref="S102:S109"/>
    <mergeCell ref="T102:T109"/>
    <mergeCell ref="U102:U109"/>
    <mergeCell ref="G2:R2"/>
    <mergeCell ref="S169:S174"/>
    <mergeCell ref="T169:T174"/>
    <mergeCell ref="U169:U174"/>
    <mergeCell ref="S153:S161"/>
    <mergeCell ref="T153:T161"/>
    <mergeCell ref="U153:U161"/>
    <mergeCell ref="S164:S165"/>
    <mergeCell ref="T164:T165"/>
    <mergeCell ref="U164:U165"/>
    <mergeCell ref="S166:S167"/>
    <mergeCell ref="T166:T167"/>
    <mergeCell ref="U166:U167"/>
    <mergeCell ref="S124:S128"/>
    <mergeCell ref="T124:T128"/>
    <mergeCell ref="U124:U128"/>
    <mergeCell ref="S129:S137"/>
    <mergeCell ref="T129:T137"/>
    <mergeCell ref="S138:S152"/>
    <mergeCell ref="T138:T152"/>
    <mergeCell ref="S110:S112"/>
    <mergeCell ref="T110:T112"/>
    <mergeCell ref="U110:U112"/>
    <mergeCell ref="S114:S118"/>
    <mergeCell ref="V35:V37"/>
    <mergeCell ref="W35:W37"/>
    <mergeCell ref="X35:X37"/>
    <mergeCell ref="V42:V49"/>
    <mergeCell ref="W42:W49"/>
    <mergeCell ref="X42:X49"/>
    <mergeCell ref="S2:U3"/>
    <mergeCell ref="V2:X3"/>
    <mergeCell ref="V4:X4"/>
    <mergeCell ref="V8:V11"/>
    <mergeCell ref="W8:W11"/>
    <mergeCell ref="X8:X11"/>
    <mergeCell ref="V13:V16"/>
    <mergeCell ref="W13:W16"/>
    <mergeCell ref="X13:X16"/>
    <mergeCell ref="S4:U4"/>
    <mergeCell ref="S8:S11"/>
    <mergeCell ref="T8:T11"/>
    <mergeCell ref="S13:S16"/>
    <mergeCell ref="T13:T16"/>
    <mergeCell ref="U13:U16"/>
    <mergeCell ref="S35:S37"/>
    <mergeCell ref="T35:T37"/>
    <mergeCell ref="U35:U37"/>
    <mergeCell ref="V95:V96"/>
    <mergeCell ref="W95:W96"/>
    <mergeCell ref="X95:X96"/>
    <mergeCell ref="V97:V100"/>
    <mergeCell ref="W97:W100"/>
    <mergeCell ref="X97:X100"/>
    <mergeCell ref="V102:V109"/>
    <mergeCell ref="W102:W109"/>
    <mergeCell ref="X102:X109"/>
    <mergeCell ref="V110:V112"/>
    <mergeCell ref="W110:W112"/>
    <mergeCell ref="X110:X112"/>
    <mergeCell ref="V114:V118"/>
    <mergeCell ref="W114:W118"/>
    <mergeCell ref="X114:X118"/>
    <mergeCell ref="W138:W152"/>
    <mergeCell ref="X138:X152"/>
    <mergeCell ref="V153:V161"/>
    <mergeCell ref="W153:W161"/>
    <mergeCell ref="X153:X161"/>
    <mergeCell ref="V164:V165"/>
    <mergeCell ref="W164:W165"/>
    <mergeCell ref="X164:X165"/>
    <mergeCell ref="V122:V123"/>
    <mergeCell ref="W122:W123"/>
    <mergeCell ref="X122:X123"/>
    <mergeCell ref="V124:V128"/>
    <mergeCell ref="W124:W128"/>
    <mergeCell ref="X124:X128"/>
    <mergeCell ref="V129:V137"/>
    <mergeCell ref="W129:W137"/>
    <mergeCell ref="X129:X137"/>
    <mergeCell ref="V166:V167"/>
    <mergeCell ref="W166:W167"/>
    <mergeCell ref="X166:X167"/>
    <mergeCell ref="V169:V174"/>
    <mergeCell ref="W169:W174"/>
    <mergeCell ref="X169:X174"/>
    <mergeCell ref="Y2:AA3"/>
    <mergeCell ref="Y4:AA4"/>
    <mergeCell ref="Y8:Y11"/>
    <mergeCell ref="Z8:Z11"/>
    <mergeCell ref="AA8:AA11"/>
    <mergeCell ref="Y13:Y16"/>
    <mergeCell ref="Z13:Z16"/>
    <mergeCell ref="AA13:AA16"/>
    <mergeCell ref="Y35:Y37"/>
    <mergeCell ref="Z35:Z37"/>
    <mergeCell ref="AA35:AA37"/>
    <mergeCell ref="Y42:Y49"/>
    <mergeCell ref="Z42:Z49"/>
    <mergeCell ref="AA42:AA49"/>
    <mergeCell ref="V138:V152"/>
    <mergeCell ref="Y102:Y109"/>
    <mergeCell ref="Z102:Z109"/>
    <mergeCell ref="AA102:AA109"/>
    <mergeCell ref="AB95:AB96"/>
    <mergeCell ref="AC95:AC96"/>
    <mergeCell ref="AD95:AD96"/>
    <mergeCell ref="AB97:AB100"/>
    <mergeCell ref="AC97:AC100"/>
    <mergeCell ref="AD97:AD100"/>
    <mergeCell ref="AB102:AB109"/>
    <mergeCell ref="AC102:AC109"/>
    <mergeCell ref="Y153:Y161"/>
    <mergeCell ref="Z153:Z161"/>
    <mergeCell ref="AA153:AA161"/>
    <mergeCell ref="Y124:Y128"/>
    <mergeCell ref="Z124:Z128"/>
    <mergeCell ref="AA124:AA128"/>
    <mergeCell ref="Y129:Y137"/>
    <mergeCell ref="Z129:Z137"/>
    <mergeCell ref="AA129:AA137"/>
    <mergeCell ref="Y138:Y152"/>
    <mergeCell ref="Z138:Z152"/>
    <mergeCell ref="AA138:AA152"/>
    <mergeCell ref="Y122:Y123"/>
    <mergeCell ref="Z122:Z123"/>
    <mergeCell ref="AA122:AA123"/>
    <mergeCell ref="Y95:Y96"/>
    <mergeCell ref="AB2:AD3"/>
    <mergeCell ref="AB4:AD4"/>
    <mergeCell ref="AB8:AB11"/>
    <mergeCell ref="AC8:AC11"/>
    <mergeCell ref="AD8:AD11"/>
    <mergeCell ref="AB13:AB16"/>
    <mergeCell ref="AC13:AC16"/>
    <mergeCell ref="AD13:AD16"/>
    <mergeCell ref="AB88:AB94"/>
    <mergeCell ref="AC88:AC94"/>
    <mergeCell ref="AB35:AB37"/>
    <mergeCell ref="AC35:AC37"/>
    <mergeCell ref="AD35:AD37"/>
    <mergeCell ref="AB42:AB49"/>
    <mergeCell ref="AC42:AC49"/>
    <mergeCell ref="AD42:AD49"/>
    <mergeCell ref="AD53:AD67"/>
    <mergeCell ref="AD68:AD74"/>
    <mergeCell ref="Y169:Y174"/>
    <mergeCell ref="Z169:Z174"/>
    <mergeCell ref="AA169:AA174"/>
    <mergeCell ref="Y164:Y165"/>
    <mergeCell ref="Z164:Z165"/>
    <mergeCell ref="AA164:AA165"/>
    <mergeCell ref="Y166:Y167"/>
    <mergeCell ref="Z166:Z167"/>
    <mergeCell ref="AA166:AA167"/>
    <mergeCell ref="Z95:Z96"/>
    <mergeCell ref="AA95:AA96"/>
    <mergeCell ref="Y97:Y100"/>
    <mergeCell ref="Z97:Z100"/>
    <mergeCell ref="AA97:AA100"/>
    <mergeCell ref="Y110:Y112"/>
    <mergeCell ref="Z110:Z112"/>
    <mergeCell ref="AA110:AA112"/>
    <mergeCell ref="Y114:Y118"/>
    <mergeCell ref="Z114:Z118"/>
    <mergeCell ref="AA114:AA118"/>
    <mergeCell ref="AB110:AB112"/>
    <mergeCell ref="AC110:AC112"/>
    <mergeCell ref="AD110:AD112"/>
    <mergeCell ref="AB114:AB118"/>
    <mergeCell ref="AC114:AC118"/>
    <mergeCell ref="AD114:AD118"/>
    <mergeCell ref="AB122:AB123"/>
    <mergeCell ref="AC122:AC123"/>
    <mergeCell ref="AD122:AD123"/>
    <mergeCell ref="AB124:AB128"/>
    <mergeCell ref="AC124:AC128"/>
    <mergeCell ref="AD124:AD128"/>
    <mergeCell ref="AD166:AD167"/>
    <mergeCell ref="AB169:AB174"/>
    <mergeCell ref="AC169:AC174"/>
    <mergeCell ref="AD169:AD174"/>
    <mergeCell ref="AB129:AB137"/>
    <mergeCell ref="AC129:AC137"/>
    <mergeCell ref="AD129:AD137"/>
    <mergeCell ref="AB138:AB152"/>
    <mergeCell ref="AC138:AC152"/>
    <mergeCell ref="AD138:AD152"/>
    <mergeCell ref="AB153:AB161"/>
    <mergeCell ref="AC153:AC161"/>
    <mergeCell ref="AD153:AD161"/>
    <mergeCell ref="AB164:AB165"/>
    <mergeCell ref="AC164:AC165"/>
    <mergeCell ref="AD164:AD165"/>
    <mergeCell ref="AB166:AB167"/>
    <mergeCell ref="AC166:AC167"/>
    <mergeCell ref="AD102:AD109"/>
    <mergeCell ref="G38:G49"/>
    <mergeCell ref="H38:H49"/>
    <mergeCell ref="G68:G72"/>
    <mergeCell ref="G73:G74"/>
    <mergeCell ref="H68:H72"/>
    <mergeCell ref="H73:H74"/>
    <mergeCell ref="AB53:AB67"/>
    <mergeCell ref="AB68:AB74"/>
    <mergeCell ref="AC53:AC67"/>
    <mergeCell ref="AC68:AC74"/>
    <mergeCell ref="Y53:Y67"/>
    <mergeCell ref="Y68:Y74"/>
    <mergeCell ref="Z53:Z67"/>
    <mergeCell ref="Z68:Z74"/>
    <mergeCell ref="AA53:AA67"/>
    <mergeCell ref="AA68:AA74"/>
    <mergeCell ref="V53:V67"/>
    <mergeCell ref="V68:V74"/>
    <mergeCell ref="W53:W67"/>
    <mergeCell ref="W68:W74"/>
    <mergeCell ref="X53:X67"/>
    <mergeCell ref="X68:X74"/>
    <mergeCell ref="S42:S49"/>
    <mergeCell ref="L138:L139"/>
    <mergeCell ref="P76:P78"/>
    <mergeCell ref="Q76:Q78"/>
    <mergeCell ref="R76:R78"/>
    <mergeCell ref="L129:L130"/>
    <mergeCell ref="L132:L137"/>
    <mergeCell ref="O88:O94"/>
    <mergeCell ref="G97:G100"/>
    <mergeCell ref="M95:M96"/>
    <mergeCell ref="N95:N96"/>
    <mergeCell ref="P95:P96"/>
    <mergeCell ref="M88:M94"/>
    <mergeCell ref="N88:N94"/>
    <mergeCell ref="Q88:Q94"/>
    <mergeCell ref="R88:R94"/>
    <mergeCell ref="Q114:Q118"/>
    <mergeCell ref="R114:R118"/>
    <mergeCell ref="M110:M112"/>
    <mergeCell ref="N110:N112"/>
    <mergeCell ref="P110:P112"/>
    <mergeCell ref="Q110:Q112"/>
    <mergeCell ref="R110:R112"/>
    <mergeCell ref="P114:P118"/>
    <mergeCell ref="M102:M109"/>
  </mergeCells>
  <hyperlinks>
    <hyperlink ref="L12" r:id="rId1" xr:uid="{00000000-0004-0000-0000-000000000000}"/>
    <hyperlink ref="L17" r:id="rId2" xr:uid="{00000000-0004-0000-0000-000001000000}"/>
    <hyperlink ref="L21" r:id="rId3" xr:uid="{00000000-0004-0000-0000-000002000000}"/>
    <hyperlink ref="L102" r:id="rId4" xr:uid="{00000000-0004-0000-0000-000003000000}"/>
    <hyperlink ref="L104" r:id="rId5" xr:uid="{00000000-0004-0000-0000-000004000000}"/>
    <hyperlink ref="L107" r:id="rId6" xr:uid="{00000000-0004-0000-0000-000005000000}"/>
    <hyperlink ref="L110" r:id="rId7" xr:uid="{00000000-0004-0000-0000-000006000000}"/>
    <hyperlink ref="L113" r:id="rId8" xr:uid="{00000000-0004-0000-0000-000007000000}"/>
    <hyperlink ref="L114" r:id="rId9" xr:uid="{00000000-0004-0000-0000-000008000000}"/>
    <hyperlink ref="L121" r:id="rId10" xr:uid="{00000000-0004-0000-0000-000009000000}"/>
    <hyperlink ref="L166" r:id="rId11" xr:uid="{00000000-0004-0000-0000-00000A000000}"/>
    <hyperlink ref="L163" r:id="rId12" xr:uid="{00000000-0004-0000-0000-00000B000000}"/>
    <hyperlink ref="L162" r:id="rId13" xr:uid="{00000000-0004-0000-0000-00000C000000}"/>
    <hyperlink ref="L34" r:id="rId14" xr:uid="{00000000-0004-0000-0000-00000D000000}"/>
    <hyperlink ref="L87" r:id="rId15" xr:uid="{00000000-0004-0000-0000-00000E000000}"/>
    <hyperlink ref="L106" r:id="rId16" xr:uid="{00000000-0004-0000-0000-00000F000000}"/>
    <hyperlink ref="L80" r:id="rId17" xr:uid="{00000000-0004-0000-0000-000010000000}"/>
    <hyperlink ref="L81" r:id="rId18" xr:uid="{00000000-0004-0000-0000-000011000000}"/>
    <hyperlink ref="L83" r:id="rId19" xr:uid="{00000000-0004-0000-0000-000012000000}"/>
    <hyperlink ref="L82" r:id="rId20" xr:uid="{00000000-0004-0000-0000-000013000000}"/>
    <hyperlink ref="L84" r:id="rId21" xr:uid="{00000000-0004-0000-0000-000014000000}"/>
    <hyperlink ref="L105" r:id="rId22" xr:uid="{00000000-0004-0000-0000-000015000000}"/>
    <hyperlink ref="L131" r:id="rId23" xr:uid="{00000000-0004-0000-0000-000016000000}"/>
    <hyperlink ref="L22" r:id="rId24" xr:uid="{00000000-0004-0000-0000-000017000000}"/>
    <hyperlink ref="L24" r:id="rId25" display="http://www.chapinero.gov.co/transparencia/informacion-interes/publicaciones" xr:uid="{00000000-0004-0000-0000-000018000000}"/>
    <hyperlink ref="L30" r:id="rId26" xr:uid="{00000000-0004-0000-0000-000019000000}"/>
    <hyperlink ref="L38" r:id="rId27" xr:uid="{00000000-0004-0000-0000-00001A000000}"/>
    <hyperlink ref="L68" r:id="rId28" xr:uid="{00000000-0004-0000-0000-00001B000000}"/>
    <hyperlink ref="L76" r:id="rId29" xr:uid="{00000000-0004-0000-0000-00001C000000}"/>
    <hyperlink ref="L88" r:id="rId30" xr:uid="{00000000-0004-0000-0000-00001D000000}"/>
    <hyperlink ref="L97" r:id="rId31" xr:uid="{00000000-0004-0000-0000-00001E000000}"/>
    <hyperlink ref="L124" r:id="rId32" display="http://www.gobiernobogota.gov.co/transparencia/tramites-servicios" xr:uid="{00000000-0004-0000-0000-00001F000000}"/>
    <hyperlink ref="L129" r:id="rId33" xr:uid="{00000000-0004-0000-0000-000020000000}"/>
    <hyperlink ref="L132" r:id="rId34" xr:uid="{00000000-0004-0000-0000-000021000000}"/>
    <hyperlink ref="L138" r:id="rId35" display="http://www.chapinero.gov.co/transparencia/instrumentos-gestion-informacion-publica/relacionados-la-informacion/103-indice" xr:uid="{00000000-0004-0000-0000-000022000000}"/>
    <hyperlink ref="L141" r:id="rId36" display="http://www.chapinero.gov.co/transparencia/instrumentos-gestion-informacion-publica/relacionados-la-informacion/103-indice" xr:uid="{00000000-0004-0000-0000-000023000000}"/>
    <hyperlink ref="L153" r:id="rId37" xr:uid="{00000000-0004-0000-0000-000024000000}"/>
    <hyperlink ref="L169" r:id="rId38" xr:uid="{00000000-0004-0000-0000-000025000000}"/>
    <hyperlink ref="L120" r:id="rId39" display="http://www.chapinero.gov.co/transparencia/contratacion/ejecucion_contratos" xr:uid="{00000000-0004-0000-0000-000026000000}"/>
    <hyperlink ref="L123" r:id="rId40" xr:uid="{00000000-0004-0000-0000-000027000000}"/>
    <hyperlink ref="L164" r:id="rId41" xr:uid="{00000000-0004-0000-0000-000028000000}"/>
    <hyperlink ref="L8" r:id="rId42" xr:uid="{00000000-0004-0000-0000-000029000000}"/>
    <hyperlink ref="L14" r:id="rId43" xr:uid="{00000000-0004-0000-0000-00002A000000}"/>
    <hyperlink ref="L26" r:id="rId44" xr:uid="{00000000-0004-0000-0000-00002B000000}"/>
    <hyperlink ref="L29" r:id="rId45" xr:uid="{00000000-0004-0000-0000-00002C000000}"/>
    <hyperlink ref="L32" r:id="rId46" xr:uid="{00000000-0004-0000-0000-00002D000000}"/>
    <hyperlink ref="L25" r:id="rId47" xr:uid="{00000000-0004-0000-0000-00002E000000}"/>
    <hyperlink ref="L50" r:id="rId48" xr:uid="{B8E8A7FC-8B00-EC45-8556-10D2630E4692}"/>
    <hyperlink ref="L51" r:id="rId49" xr:uid="{B1166475-DF5D-1E4A-8665-F6B31D44EF55}"/>
    <hyperlink ref="L75" r:id="rId50" xr:uid="{2DF6A2BA-942E-7742-89BB-C11E65F9276B}"/>
    <hyperlink ref="L108" r:id="rId51" xr:uid="{155D9FA1-69EF-3A49-9904-577244CCB370}"/>
  </hyperlinks>
  <pageMargins left="0" right="0" top="0.74803149606299213" bottom="0.74803149606299213" header="0.51181102362204722" footer="0.51181102362204722"/>
  <pageSetup scale="10" firstPageNumber="0" fitToHeight="3" orientation="landscape" horizontalDpi="4294967293" r:id="rId52"/>
  <drawing r:id="rId53"/>
  <legacyDrawing r:id="rId54"/>
</worksheet>
</file>

<file path=docProps/app.xml><?xml version="1.0" encoding="utf-8"?>
<Properties xmlns="http://schemas.openxmlformats.org/officeDocument/2006/extended-properties" xmlns:vt="http://schemas.openxmlformats.org/officeDocument/2006/docPropsVTypes">
  <TotalTime>4047</TotalTime>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20</vt:i4>
      </vt:variant>
    </vt:vector>
  </HeadingPairs>
  <TitlesOfParts>
    <vt:vector size="21" baseType="lpstr">
      <vt:lpstr>NIVEL CENTRAL</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Microsoft Office User</cp:lastModifiedBy>
  <cp:revision>9</cp:revision>
  <cp:lastPrinted>2017-07-18T20:27:53Z</cp:lastPrinted>
  <dcterms:created xsi:type="dcterms:W3CDTF">2014-09-04T19:32:28Z</dcterms:created>
  <dcterms:modified xsi:type="dcterms:W3CDTF">2018-10-19T01:30:19Z</dcterms:modified>
  <dc:language>es-CO</dc:language>
</cp:coreProperties>
</file>